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fileSharing readOnlyRecommended="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f8fc39eab20209fe/Plocha/"/>
    </mc:Choice>
  </mc:AlternateContent>
  <xr:revisionPtr revIDLastSave="0" documentId="8_{AF72A735-D5D9-41B6-B907-D09A738892C5}" xr6:coauthVersionLast="41" xr6:coauthVersionMax="41" xr10:uidLastSave="{00000000-0000-0000-0000-000000000000}"/>
  <bookViews>
    <workbookView xWindow="-108" yWindow="-108" windowWidth="23256" windowHeight="12576" tabRatio="904" activeTab="2" xr2:uid="{00000000-000D-0000-FFFF-FFFF00000000}"/>
  </bookViews>
  <sheets>
    <sheet name="jednotlivci" sheetId="3" r:id="rId1"/>
    <sheet name="štafety" sheetId="4" r:id="rId2"/>
    <sheet name="děti" sheetId="7" r:id="rId3"/>
    <sheet name=" " sheetId="8" state="hidden" r:id="rId4"/>
  </sheets>
  <definedNames>
    <definedName name="_xlnm._FilterDatabase" localSheetId="2" hidden="1">děti!$A$2:$I$62</definedName>
    <definedName name="_xlnm._FilterDatabase" localSheetId="0" hidden="1">jednotlivci!$A$2:$I$62</definedName>
    <definedName name="_xlnm._FilterDatabase" localSheetId="1" hidden="1">štafety!$A$2:$I$62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32" i="3" l="1"/>
  <c r="A33" i="3"/>
  <c r="J33" i="3"/>
  <c r="K33" i="3"/>
  <c r="M33" i="3" s="1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32" i="3"/>
  <c r="J32" i="3"/>
  <c r="M32" i="3" l="1"/>
  <c r="A4" i="7"/>
  <c r="A5" i="7"/>
  <c r="A6" i="7"/>
  <c r="A7" i="7"/>
  <c r="A8" i="7"/>
  <c r="A9" i="7"/>
  <c r="A10" i="7"/>
  <c r="A11" i="7"/>
  <c r="A12" i="7"/>
  <c r="A13" i="7"/>
  <c r="A14" i="7"/>
  <c r="A15" i="7"/>
  <c r="A16" i="7"/>
  <c r="A17" i="7"/>
  <c r="A18" i="7"/>
  <c r="A19" i="7"/>
  <c r="A20" i="7"/>
  <c r="A21" i="7"/>
  <c r="A3" i="7"/>
  <c r="K4" i="7"/>
  <c r="M4" i="7" s="1"/>
  <c r="K5" i="7"/>
  <c r="K6" i="7"/>
  <c r="K7" i="7"/>
  <c r="K8" i="7"/>
  <c r="K9" i="7"/>
  <c r="M9" i="7" s="1"/>
  <c r="K10" i="7"/>
  <c r="K11" i="7"/>
  <c r="K12" i="7"/>
  <c r="K13" i="7"/>
  <c r="K14" i="7"/>
  <c r="M14" i="7" s="1"/>
  <c r="K15" i="7"/>
  <c r="M15" i="7" s="1"/>
  <c r="K16" i="7"/>
  <c r="K17" i="7"/>
  <c r="K18" i="7"/>
  <c r="M18" i="7" s="1"/>
  <c r="K19" i="7"/>
  <c r="M19" i="7" s="1"/>
  <c r="K20" i="7"/>
  <c r="K21" i="7"/>
  <c r="M21" i="7" s="1"/>
  <c r="K3" i="7"/>
  <c r="M12" i="7"/>
  <c r="J3" i="7"/>
  <c r="J5" i="7"/>
  <c r="J10" i="7"/>
  <c r="J13" i="7"/>
  <c r="J20" i="7"/>
  <c r="J6" i="7"/>
  <c r="J7" i="7"/>
  <c r="J11" i="7"/>
  <c r="J14" i="7"/>
  <c r="J17" i="7"/>
  <c r="J4" i="7"/>
  <c r="J9" i="7"/>
  <c r="J12" i="7"/>
  <c r="J15" i="7"/>
  <c r="J18" i="7"/>
  <c r="J19" i="7"/>
  <c r="J21" i="7"/>
  <c r="J16" i="7"/>
  <c r="K4" i="4"/>
  <c r="K5" i="4"/>
  <c r="K6" i="4"/>
  <c r="K7" i="4"/>
  <c r="K8" i="4"/>
  <c r="K9" i="4"/>
  <c r="K10" i="4"/>
  <c r="K11" i="4"/>
  <c r="K3" i="4"/>
  <c r="A4" i="4"/>
  <c r="A5" i="4"/>
  <c r="A6" i="4"/>
  <c r="A7" i="4"/>
  <c r="A8" i="4"/>
  <c r="A9" i="4"/>
  <c r="A10" i="4"/>
  <c r="A11" i="4"/>
  <c r="A3" i="4"/>
  <c r="J12" i="4"/>
  <c r="A4" i="3"/>
  <c r="A5" i="3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48" i="3"/>
  <c r="A49" i="3"/>
  <c r="A50" i="3"/>
  <c r="A51" i="3"/>
  <c r="A52" i="3"/>
  <c r="A3" i="3"/>
  <c r="K3" i="3"/>
  <c r="J53" i="3"/>
  <c r="M16" i="7" l="1"/>
  <c r="M17" i="7"/>
  <c r="J3" i="3"/>
  <c r="M3" i="7"/>
  <c r="M10" i="7"/>
  <c r="M13" i="7"/>
  <c r="M20" i="7"/>
  <c r="M6" i="7"/>
  <c r="M7" i="7"/>
  <c r="M11" i="7"/>
  <c r="M8" i="7"/>
  <c r="M9" i="4"/>
  <c r="M11" i="4"/>
  <c r="M3" i="4"/>
  <c r="M4" i="4"/>
  <c r="M7" i="4"/>
  <c r="M8" i="4"/>
  <c r="M10" i="4"/>
  <c r="J5" i="3"/>
  <c r="K5" i="3"/>
  <c r="M5" i="3" s="1"/>
  <c r="J6" i="3"/>
  <c r="K6" i="3"/>
  <c r="M6" i="3" s="1"/>
  <c r="J7" i="3"/>
  <c r="K7" i="3"/>
  <c r="M7" i="3" s="1"/>
  <c r="J8" i="3"/>
  <c r="K8" i="3"/>
  <c r="M8" i="3" s="1"/>
  <c r="J9" i="3"/>
  <c r="K9" i="3"/>
  <c r="M9" i="3" s="1"/>
  <c r="J10" i="3"/>
  <c r="K10" i="3"/>
  <c r="M10" i="3" s="1"/>
  <c r="J11" i="3"/>
  <c r="K11" i="3"/>
  <c r="M11" i="3" s="1"/>
  <c r="J12" i="3"/>
  <c r="K12" i="3"/>
  <c r="M12" i="3" s="1"/>
  <c r="J13" i="3"/>
  <c r="K13" i="3"/>
  <c r="M13" i="3" s="1"/>
  <c r="J14" i="3"/>
  <c r="K14" i="3"/>
  <c r="M14" i="3" s="1"/>
  <c r="J15" i="3"/>
  <c r="K15" i="3"/>
  <c r="M15" i="3" s="1"/>
  <c r="J16" i="3"/>
  <c r="K16" i="3"/>
  <c r="M16" i="3" s="1"/>
  <c r="J17" i="3"/>
  <c r="K17" i="3"/>
  <c r="M17" i="3" s="1"/>
  <c r="J18" i="3"/>
  <c r="K18" i="3"/>
  <c r="M18" i="3" s="1"/>
  <c r="J19" i="3"/>
  <c r="K19" i="3"/>
  <c r="M19" i="3" s="1"/>
  <c r="J20" i="3"/>
  <c r="K20" i="3"/>
  <c r="M20" i="3" s="1"/>
  <c r="J21" i="3"/>
  <c r="K21" i="3"/>
  <c r="M21" i="3" s="1"/>
  <c r="J22" i="3"/>
  <c r="K22" i="3"/>
  <c r="M22" i="3" s="1"/>
  <c r="J23" i="3"/>
  <c r="K23" i="3"/>
  <c r="J24" i="3"/>
  <c r="K24" i="3"/>
  <c r="M24" i="3" s="1"/>
  <c r="J25" i="3"/>
  <c r="K25" i="3"/>
  <c r="M25" i="3" s="1"/>
  <c r="J26" i="3"/>
  <c r="K26" i="3"/>
  <c r="J27" i="3"/>
  <c r="K27" i="3"/>
  <c r="M27" i="3" s="1"/>
  <c r="J28" i="3"/>
  <c r="K28" i="3"/>
  <c r="M28" i="3" s="1"/>
  <c r="J29" i="3"/>
  <c r="K29" i="3"/>
  <c r="M29" i="3" s="1"/>
  <c r="J30" i="3"/>
  <c r="K30" i="3"/>
  <c r="J31" i="3"/>
  <c r="K31" i="3"/>
  <c r="M31" i="3" s="1"/>
  <c r="J34" i="3"/>
  <c r="K34" i="3"/>
  <c r="M34" i="3" s="1"/>
  <c r="J35" i="3"/>
  <c r="K35" i="3"/>
  <c r="M35" i="3" s="1"/>
  <c r="J36" i="3"/>
  <c r="K36" i="3"/>
  <c r="M36" i="3" s="1"/>
  <c r="J37" i="3"/>
  <c r="K37" i="3"/>
  <c r="M37" i="3" s="1"/>
  <c r="J38" i="3"/>
  <c r="K38" i="3"/>
  <c r="M38" i="3" s="1"/>
  <c r="J39" i="3"/>
  <c r="K39" i="3"/>
  <c r="M39" i="3" s="1"/>
  <c r="J40" i="3"/>
  <c r="K40" i="3"/>
  <c r="M40" i="3" s="1"/>
  <c r="J41" i="3"/>
  <c r="K41" i="3"/>
  <c r="M41" i="3" s="1"/>
  <c r="J42" i="3"/>
  <c r="K42" i="3"/>
  <c r="M42" i="3" s="1"/>
  <c r="J43" i="3"/>
  <c r="K43" i="3"/>
  <c r="M43" i="3" s="1"/>
  <c r="J44" i="3"/>
  <c r="K44" i="3"/>
  <c r="M44" i="3" s="1"/>
  <c r="J45" i="3"/>
  <c r="K45" i="3"/>
  <c r="M45" i="3" s="1"/>
  <c r="J46" i="3"/>
  <c r="K46" i="3"/>
  <c r="M46" i="3" s="1"/>
  <c r="J47" i="3"/>
  <c r="K47" i="3"/>
  <c r="M47" i="3" s="1"/>
  <c r="J48" i="3"/>
  <c r="K48" i="3"/>
  <c r="M48" i="3" s="1"/>
  <c r="J49" i="3"/>
  <c r="K49" i="3"/>
  <c r="M49" i="3" s="1"/>
  <c r="J50" i="3"/>
  <c r="K50" i="3"/>
  <c r="M50" i="3" s="1"/>
  <c r="J51" i="3"/>
  <c r="K51" i="3"/>
  <c r="M51" i="3" s="1"/>
  <c r="J52" i="3"/>
  <c r="K52" i="3"/>
  <c r="K4" i="3"/>
  <c r="M4" i="3" s="1"/>
  <c r="J10" i="4"/>
  <c r="J9" i="4"/>
  <c r="J11" i="4"/>
  <c r="J3" i="4"/>
  <c r="J4" i="4"/>
  <c r="J5" i="4"/>
  <c r="J6" i="4"/>
  <c r="J7" i="4"/>
  <c r="J8" i="4"/>
  <c r="J4" i="3"/>
  <c r="M5" i="4"/>
  <c r="J8" i="7"/>
  <c r="L33" i="3" l="1"/>
  <c r="L32" i="3"/>
  <c r="L17" i="7"/>
  <c r="L12" i="7"/>
  <c r="M5" i="7"/>
  <c r="N4" i="7" s="1"/>
  <c r="L8" i="7"/>
  <c r="L18" i="7"/>
  <c r="N17" i="7"/>
  <c r="L19" i="7"/>
  <c r="L4" i="7"/>
  <c r="L9" i="7"/>
  <c r="L21" i="7"/>
  <c r="L14" i="7"/>
  <c r="L15" i="7"/>
  <c r="L16" i="7"/>
  <c r="L11" i="4"/>
  <c r="L5" i="4"/>
  <c r="L6" i="4"/>
  <c r="L7" i="4"/>
  <c r="L11" i="7"/>
  <c r="L13" i="7"/>
  <c r="L3" i="4"/>
  <c r="M6" i="4"/>
  <c r="N6" i="4" s="1"/>
  <c r="L9" i="4"/>
  <c r="L4" i="4"/>
  <c r="L8" i="4"/>
  <c r="L6" i="7"/>
  <c r="L10" i="4"/>
  <c r="L3" i="7"/>
  <c r="L10" i="7"/>
  <c r="L3" i="3"/>
  <c r="L46" i="3"/>
  <c r="L38" i="3"/>
  <c r="L21" i="3"/>
  <c r="L18" i="3"/>
  <c r="L10" i="3"/>
  <c r="L50" i="3"/>
  <c r="L42" i="3"/>
  <c r="L34" i="3"/>
  <c r="L4" i="3"/>
  <c r="L29" i="3"/>
  <c r="L22" i="3"/>
  <c r="L14" i="3"/>
  <c r="L6" i="3"/>
  <c r="L51" i="3"/>
  <c r="L47" i="3"/>
  <c r="L43" i="3"/>
  <c r="L39" i="3"/>
  <c r="L35" i="3"/>
  <c r="L30" i="3"/>
  <c r="L26" i="3"/>
  <c r="L23" i="3"/>
  <c r="L19" i="3"/>
  <c r="L15" i="3"/>
  <c r="L11" i="3"/>
  <c r="L7" i="3"/>
  <c r="L52" i="3"/>
  <c r="L48" i="3"/>
  <c r="L44" i="3"/>
  <c r="L40" i="3"/>
  <c r="L36" i="3"/>
  <c r="L31" i="3"/>
  <c r="M30" i="3"/>
  <c r="L27" i="3"/>
  <c r="M26" i="3"/>
  <c r="L24" i="3"/>
  <c r="M23" i="3"/>
  <c r="L20" i="3"/>
  <c r="L16" i="3"/>
  <c r="L12" i="3"/>
  <c r="L8" i="3"/>
  <c r="M52" i="3"/>
  <c r="L49" i="3"/>
  <c r="L45" i="3"/>
  <c r="L41" i="3"/>
  <c r="L37" i="3"/>
  <c r="L28" i="3"/>
  <c r="L25" i="3"/>
  <c r="L17" i="3"/>
  <c r="L13" i="3"/>
  <c r="L9" i="3"/>
  <c r="L5" i="3"/>
  <c r="M3" i="3"/>
  <c r="N33" i="3" s="1"/>
  <c r="L20" i="7"/>
  <c r="L5" i="7"/>
  <c r="L7" i="7"/>
  <c r="N20" i="7"/>
  <c r="N8" i="7"/>
  <c r="N13" i="7"/>
  <c r="N7" i="7"/>
  <c r="N6" i="7"/>
  <c r="N11" i="7"/>
  <c r="N12" i="7" l="1"/>
  <c r="N3" i="7"/>
  <c r="N32" i="3"/>
  <c r="N18" i="7"/>
  <c r="N9" i="7"/>
  <c r="N5" i="7"/>
  <c r="N10" i="7"/>
  <c r="N21" i="7"/>
  <c r="N15" i="7"/>
  <c r="N19" i="7"/>
  <c r="N14" i="7"/>
  <c r="N16" i="7"/>
  <c r="N8" i="4"/>
  <c r="N11" i="4"/>
  <c r="N4" i="4"/>
  <c r="N7" i="4"/>
  <c r="N5" i="4"/>
  <c r="N10" i="4"/>
  <c r="N9" i="4"/>
  <c r="N3" i="4"/>
  <c r="N52" i="3"/>
  <c r="N16" i="3"/>
  <c r="N29" i="3"/>
  <c r="N43" i="3"/>
  <c r="N50" i="3"/>
  <c r="N40" i="3"/>
  <c r="N45" i="3"/>
  <c r="N28" i="3"/>
  <c r="N6" i="3"/>
  <c r="N12" i="3"/>
  <c r="N39" i="3"/>
  <c r="N23" i="3"/>
  <c r="N30" i="3"/>
  <c r="N13" i="3"/>
  <c r="N24" i="3"/>
  <c r="N38" i="3"/>
  <c r="N11" i="3"/>
  <c r="N49" i="3"/>
  <c r="N5" i="3"/>
  <c r="N9" i="3"/>
  <c r="N20" i="3"/>
  <c r="N36" i="3"/>
  <c r="N47" i="3"/>
  <c r="N18" i="3"/>
  <c r="N22" i="3"/>
  <c r="N35" i="3"/>
  <c r="N51" i="3"/>
  <c r="N8" i="3"/>
  <c r="N37" i="3"/>
  <c r="N21" i="3"/>
  <c r="N7" i="3"/>
  <c r="N17" i="3"/>
  <c r="N34" i="3"/>
  <c r="N44" i="3"/>
  <c r="N26" i="3"/>
  <c r="N10" i="3"/>
  <c r="N19" i="3"/>
  <c r="N31" i="3"/>
  <c r="N46" i="3"/>
  <c r="N48" i="3"/>
  <c r="N41" i="3"/>
  <c r="N25" i="3"/>
  <c r="N14" i="3"/>
  <c r="N15" i="3"/>
  <c r="N27" i="3"/>
  <c r="N42" i="3"/>
  <c r="N4" i="3"/>
  <c r="N3" i="3"/>
</calcChain>
</file>

<file path=xl/sharedStrings.xml><?xml version="1.0" encoding="utf-8"?>
<sst xmlns="http://schemas.openxmlformats.org/spreadsheetml/2006/main" count="419" uniqueCount="255">
  <si>
    <t>STČ</t>
  </si>
  <si>
    <t>Ročník</t>
  </si>
  <si>
    <t>Klub</t>
  </si>
  <si>
    <t>Jméno</t>
  </si>
  <si>
    <t>Příjmení</t>
  </si>
  <si>
    <t>Kat.</t>
  </si>
  <si>
    <t>Voda</t>
  </si>
  <si>
    <t>Kolo</t>
  </si>
  <si>
    <t>Běh</t>
  </si>
  <si>
    <t>Celkem</t>
  </si>
  <si>
    <t>pořadí voda</t>
  </si>
  <si>
    <t>pořadí kolo</t>
  </si>
  <si>
    <t>pořadí běh</t>
  </si>
  <si>
    <t>Pořadí</t>
  </si>
  <si>
    <t>V kat.</t>
  </si>
  <si>
    <t xml:space="preserve">                              </t>
  </si>
  <si>
    <t xml:space="preserve"> </t>
  </si>
  <si>
    <t xml:space="preserve">                 </t>
  </si>
  <si>
    <t>kolo + voda</t>
  </si>
  <si>
    <t>jednotlivci</t>
  </si>
  <si>
    <t>štafety</t>
  </si>
  <si>
    <t>děti</t>
  </si>
  <si>
    <t>stč + časy postupně, finish= bílej text, přejmenovat + lock</t>
  </si>
  <si>
    <t>Tomáš</t>
  </si>
  <si>
    <t>Strnad</t>
  </si>
  <si>
    <t>M20</t>
  </si>
  <si>
    <t>Multisport Team</t>
  </si>
  <si>
    <t>Marek</t>
  </si>
  <si>
    <t>Knejzlík</t>
  </si>
  <si>
    <t>M40</t>
  </si>
  <si>
    <t>Triclub Česká Lípa</t>
  </si>
  <si>
    <t>Filip</t>
  </si>
  <si>
    <t>Srbecký</t>
  </si>
  <si>
    <t>Team CykloTrener</t>
  </si>
  <si>
    <t>Pavel</t>
  </si>
  <si>
    <t>Štryncl</t>
  </si>
  <si>
    <t>OB Jizerky</t>
  </si>
  <si>
    <t>Clemens</t>
  </si>
  <si>
    <t>Kumpe</t>
  </si>
  <si>
    <t>RSV Bautzen</t>
  </si>
  <si>
    <t>Jan</t>
  </si>
  <si>
    <t>Novota</t>
  </si>
  <si>
    <t>M30</t>
  </si>
  <si>
    <t>Matouš</t>
  </si>
  <si>
    <t>Dubovecký</t>
  </si>
  <si>
    <t>Junior</t>
  </si>
  <si>
    <t>Dumstav</t>
  </si>
  <si>
    <t>Suchý</t>
  </si>
  <si>
    <t>M50</t>
  </si>
  <si>
    <t>TT Cyklorenova - Cvikov</t>
  </si>
  <si>
    <t>Ivo</t>
  </si>
  <si>
    <t>Machek</t>
  </si>
  <si>
    <t>KSM Hrádek</t>
  </si>
  <si>
    <t>Daniel</t>
  </si>
  <si>
    <t>Jordán</t>
  </si>
  <si>
    <t>Tri klub Česká Lípa</t>
  </si>
  <si>
    <t>Jaroslav</t>
  </si>
  <si>
    <t>Zelenka</t>
  </si>
  <si>
    <t>Matěj</t>
  </si>
  <si>
    <t>Valtr</t>
  </si>
  <si>
    <t>Sportby.cz</t>
  </si>
  <si>
    <t>Kristián</t>
  </si>
  <si>
    <t>Liberec</t>
  </si>
  <si>
    <t>Peterka</t>
  </si>
  <si>
    <t>Triade Děčín</t>
  </si>
  <si>
    <t>Stanislav</t>
  </si>
  <si>
    <t>Dvořan</t>
  </si>
  <si>
    <t>Triatlon Hrádek</t>
  </si>
  <si>
    <t>Jakub</t>
  </si>
  <si>
    <t>Conk</t>
  </si>
  <si>
    <t>Cyklorenova Cvikov</t>
  </si>
  <si>
    <t>František</t>
  </si>
  <si>
    <t>Novák</t>
  </si>
  <si>
    <t xml:space="preserve">M20 </t>
  </si>
  <si>
    <t>TRI-SKI Horní Počernice</t>
  </si>
  <si>
    <t>Aleš</t>
  </si>
  <si>
    <t>Vohanka</t>
  </si>
  <si>
    <t>CC Varnsdorf</t>
  </si>
  <si>
    <t>Ivana</t>
  </si>
  <si>
    <t>Loubková</t>
  </si>
  <si>
    <t>Z20</t>
  </si>
  <si>
    <t>Rohozec Amulet</t>
  </si>
  <si>
    <t>Patrik</t>
  </si>
  <si>
    <t>Stupka</t>
  </si>
  <si>
    <t>AC Česká Lípa</t>
  </si>
  <si>
    <t>Arnošt</t>
  </si>
  <si>
    <t>Haufert</t>
  </si>
  <si>
    <t>Milan</t>
  </si>
  <si>
    <t>Spurný</t>
  </si>
  <si>
    <t>Václav</t>
  </si>
  <si>
    <t>Zemler</t>
  </si>
  <si>
    <t>Nazdařbůh</t>
  </si>
  <si>
    <t>Hendrik</t>
  </si>
  <si>
    <t>Schopinska</t>
  </si>
  <si>
    <t>Bertsdorfer SV</t>
  </si>
  <si>
    <t>Iveta</t>
  </si>
  <si>
    <t>Marešová</t>
  </si>
  <si>
    <t>Boczan</t>
  </si>
  <si>
    <t>Autonemecko.cz</t>
  </si>
  <si>
    <t>Uwe</t>
  </si>
  <si>
    <t>Mösig</t>
  </si>
  <si>
    <t>Bohemian Coffee House</t>
  </si>
  <si>
    <t>Dőrner</t>
  </si>
  <si>
    <t>Haven MTB</t>
  </si>
  <si>
    <t>Zemančík</t>
  </si>
  <si>
    <t>Dachsman</t>
  </si>
  <si>
    <t>Váňa</t>
  </si>
  <si>
    <t>Chvosta</t>
  </si>
  <si>
    <t>Přenosil</t>
  </si>
  <si>
    <t>Haven team</t>
  </si>
  <si>
    <t>Lucie</t>
  </si>
  <si>
    <t>Dospělová</t>
  </si>
  <si>
    <t>ACTIVETOUR CYCLING TEAM</t>
  </si>
  <si>
    <t>Clemenz</t>
  </si>
  <si>
    <t>Oliver</t>
  </si>
  <si>
    <t>PSV Zittau e.V. Ski</t>
  </si>
  <si>
    <t>Michal</t>
  </si>
  <si>
    <t>Dostál</t>
  </si>
  <si>
    <t>Martin</t>
  </si>
  <si>
    <t>Blecha</t>
  </si>
  <si>
    <t>Miroslav</t>
  </si>
  <si>
    <t>Kaštánek</t>
  </si>
  <si>
    <t>Herby Servis</t>
  </si>
  <si>
    <t>Alena</t>
  </si>
  <si>
    <t>Přenosilová</t>
  </si>
  <si>
    <t>Z40</t>
  </si>
  <si>
    <t>Dana</t>
  </si>
  <si>
    <t>Divišová</t>
  </si>
  <si>
    <t>Zdeněk</t>
  </si>
  <si>
    <t>Šilingr</t>
  </si>
  <si>
    <t>Nikola</t>
  </si>
  <si>
    <t>Metelková</t>
  </si>
  <si>
    <t>Trutnov Trails</t>
  </si>
  <si>
    <t>Blechová</t>
  </si>
  <si>
    <t>LBS Sport Team</t>
  </si>
  <si>
    <t>Ludvík</t>
  </si>
  <si>
    <t>Valíček</t>
  </si>
  <si>
    <t>Puchalský</t>
  </si>
  <si>
    <t>Sandra</t>
  </si>
  <si>
    <t>Kühnel</t>
  </si>
  <si>
    <t>Bertsdorf</t>
  </si>
  <si>
    <t>Pícha</t>
  </si>
  <si>
    <t>Mikulášovice</t>
  </si>
  <si>
    <t>Hana</t>
  </si>
  <si>
    <t>Zelenková</t>
  </si>
  <si>
    <t>Torpédo Lučná</t>
  </si>
  <si>
    <t>Kent</t>
  </si>
  <si>
    <t>Clark</t>
  </si>
  <si>
    <t>Vládce Galaxií</t>
  </si>
  <si>
    <t>Viktorie Josefína</t>
  </si>
  <si>
    <t>Zrubecká</t>
  </si>
  <si>
    <t>BEAST - OCR team</t>
  </si>
  <si>
    <t>Alexandra</t>
  </si>
  <si>
    <t>Ondřej</t>
  </si>
  <si>
    <t>Šmídek</t>
  </si>
  <si>
    <t>X Dent</t>
  </si>
  <si>
    <t>DNF</t>
  </si>
  <si>
    <t>Plavec</t>
  </si>
  <si>
    <t>Běžec</t>
  </si>
  <si>
    <t>Cyklista</t>
  </si>
  <si>
    <t>11X</t>
  </si>
  <si>
    <t>Jonáš Kudláček</t>
  </si>
  <si>
    <t>Adam Pešek</t>
  </si>
  <si>
    <t>Egor Pokorný</t>
  </si>
  <si>
    <t>13X</t>
  </si>
  <si>
    <t>Veronika Vinklárková</t>
  </si>
  <si>
    <t>Martin Dubovecký</t>
  </si>
  <si>
    <t>Rodina</t>
  </si>
  <si>
    <t>15X</t>
  </si>
  <si>
    <t>Jenda Ringelhán</t>
  </si>
  <si>
    <t>Zdenda Ringelhán</t>
  </si>
  <si>
    <t>Skibidibiwapapa</t>
  </si>
  <si>
    <t>10X</t>
  </si>
  <si>
    <t>Dominika Tvrdá</t>
  </si>
  <si>
    <t>Ondřej Babický</t>
  </si>
  <si>
    <t>Herbert Schwarz</t>
  </si>
  <si>
    <t>Senior</t>
  </si>
  <si>
    <t>8X</t>
  </si>
  <si>
    <t>Steffi Kühnel</t>
  </si>
  <si>
    <t>Karsten Hummel</t>
  </si>
  <si>
    <t>René Dutschke</t>
  </si>
  <si>
    <t>Team Kwviwvo</t>
  </si>
  <si>
    <t>12X</t>
  </si>
  <si>
    <t>Jakub Češka</t>
  </si>
  <si>
    <t>Jan Karko</t>
  </si>
  <si>
    <t>Radek Bekr</t>
  </si>
  <si>
    <t>Cyklo-Spinn-Elite</t>
  </si>
  <si>
    <t>16X</t>
  </si>
  <si>
    <t>Štěpán Klapka</t>
  </si>
  <si>
    <t>Tomáš Třešňák</t>
  </si>
  <si>
    <t>Miloš Nemetr</t>
  </si>
  <si>
    <t>Česká Lípa</t>
  </si>
  <si>
    <t>9X</t>
  </si>
  <si>
    <t>Sabina Krákorová</t>
  </si>
  <si>
    <t>Tomáš Polák</t>
  </si>
  <si>
    <t>Petr Kaštánek</t>
  </si>
  <si>
    <t>HERBY Servis</t>
  </si>
  <si>
    <t>14X</t>
  </si>
  <si>
    <t>Kateřina Buřičová</t>
  </si>
  <si>
    <t>Ludmila Prokopová</t>
  </si>
  <si>
    <t>Michal Švorc</t>
  </si>
  <si>
    <t>17X</t>
  </si>
  <si>
    <t>Martina Srbecká</t>
  </si>
  <si>
    <t>Miloslav Petrášek</t>
  </si>
  <si>
    <t>Neděle odpoledne</t>
  </si>
  <si>
    <t>19X</t>
  </si>
  <si>
    <t>Musil</t>
  </si>
  <si>
    <t>Hobby</t>
  </si>
  <si>
    <t>Novovesan</t>
  </si>
  <si>
    <t>12Ž</t>
  </si>
  <si>
    <t>Ml. Žáci</t>
  </si>
  <si>
    <t>Šimon</t>
  </si>
  <si>
    <t>17Ž</t>
  </si>
  <si>
    <t>Oskar</t>
  </si>
  <si>
    <t>Talacko</t>
  </si>
  <si>
    <t>Ústí nad Labem</t>
  </si>
  <si>
    <t>Matyáš</t>
  </si>
  <si>
    <t>Zrubecký</t>
  </si>
  <si>
    <t>Kryštof</t>
  </si>
  <si>
    <t>Drmola</t>
  </si>
  <si>
    <t>15Ž</t>
  </si>
  <si>
    <t xml:space="preserve">Lucie </t>
  </si>
  <si>
    <t>Šlamborová</t>
  </si>
  <si>
    <t>Ml. Žákyně</t>
  </si>
  <si>
    <t>Pakli sport club</t>
  </si>
  <si>
    <t>Martina</t>
  </si>
  <si>
    <t>Srbecká</t>
  </si>
  <si>
    <t>Barbora</t>
  </si>
  <si>
    <t>Mänzelová</t>
  </si>
  <si>
    <t>18Ž</t>
  </si>
  <si>
    <t>Olivie</t>
  </si>
  <si>
    <t>Talacková</t>
  </si>
  <si>
    <t>20Ž</t>
  </si>
  <si>
    <t>Nováková</t>
  </si>
  <si>
    <t>Zdiby</t>
  </si>
  <si>
    <t>20X</t>
  </si>
  <si>
    <t>Podhajský</t>
  </si>
  <si>
    <t>Předžactvo</t>
  </si>
  <si>
    <t>18X</t>
  </si>
  <si>
    <t>14Ž</t>
  </si>
  <si>
    <t>Anežka</t>
  </si>
  <si>
    <t>Kroupová</t>
  </si>
  <si>
    <t>Lawi Star</t>
  </si>
  <si>
    <t>16Ž</t>
  </si>
  <si>
    <t>Šlambor</t>
  </si>
  <si>
    <t>11Ž</t>
  </si>
  <si>
    <t>Amelie</t>
  </si>
  <si>
    <t>O-see sport.ev</t>
  </si>
  <si>
    <t>13Ž</t>
  </si>
  <si>
    <t>Eliška</t>
  </si>
  <si>
    <t>Ringelhánová</t>
  </si>
  <si>
    <t>Tereza</t>
  </si>
  <si>
    <t>Drmolová</t>
  </si>
  <si>
    <t>19Ž</t>
  </si>
  <si>
    <t>St. Žáci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</si>
</sst>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h]:mm:ss;@"/>
    <numFmt numFmtId="165" formatCode="[$-F400]h:mm:ss\ AM/PM"/>
  </numFmts>
  <fonts count="10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25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rgb="FF000000"/>
      <name val="Arial"/>
      <family val="2"/>
      <charset val="238"/>
    </font>
    <font>
      <sz val="9"/>
      <color rgb="FF4B4F56"/>
      <name val="Arial"/>
      <family val="2"/>
      <charset val="238"/>
    </font>
    <font>
      <sz val="10"/>
      <color rgb="FFFF0000"/>
      <name val="Arial"/>
      <family val="2"/>
      <charset val="238"/>
    </font>
    <font>
      <sz val="11"/>
      <color rgb="FF000000"/>
      <name val="Calibri"/>
    </font>
    <font>
      <sz val="11"/>
      <color theme="0"/>
      <name val="Calibri"/>
      <family val="2"/>
      <charset val="238"/>
      <scheme val="minor"/>
    </font>
    <font>
      <sz val="22"/>
      <color theme="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7" fillId="0" borderId="0"/>
  </cellStyleXfs>
  <cellXfs count="65">
    <xf numFmtId="0" fontId="0" fillId="0" borderId="0" xfId="0"/>
    <xf numFmtId="164" fontId="0" fillId="0" borderId="0" xfId="0" applyNumberFormat="1"/>
    <xf numFmtId="0" fontId="0" fillId="0" borderId="0" xfId="0" applyAlignment="1">
      <alignment horizontal="center"/>
    </xf>
    <xf numFmtId="165" fontId="0" fillId="0" borderId="0" xfId="0" applyNumberFormat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/>
    </xf>
    <xf numFmtId="165" fontId="0" fillId="0" borderId="0" xfId="0" applyNumberFormat="1" applyBorder="1" applyAlignment="1">
      <alignment horizontal="left"/>
    </xf>
    <xf numFmtId="164" fontId="0" fillId="0" borderId="0" xfId="0" applyNumberFormat="1" applyBorder="1"/>
    <xf numFmtId="0" fontId="0" fillId="0" borderId="0" xfId="0" applyBorder="1"/>
    <xf numFmtId="49" fontId="4" fillId="0" borderId="0" xfId="0" applyNumberFormat="1" applyFont="1" applyBorder="1" applyAlignment="1">
      <alignment horizontal="center"/>
    </xf>
    <xf numFmtId="21" fontId="0" fillId="0" borderId="0" xfId="0" applyNumberFormat="1" applyBorder="1"/>
    <xf numFmtId="21" fontId="0" fillId="0" borderId="0" xfId="0" applyNumberFormat="1"/>
    <xf numFmtId="0" fontId="5" fillId="0" borderId="0" xfId="0" applyNumberFormat="1" applyFont="1" applyAlignment="1">
      <alignment horizontal="center"/>
    </xf>
    <xf numFmtId="0" fontId="0" fillId="0" borderId="0" xfId="0" applyNumberForma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65" fontId="0" fillId="0" borderId="0" xfId="0" applyNumberFormat="1" applyAlignment="1">
      <alignment horizontal="center"/>
    </xf>
    <xf numFmtId="0" fontId="3" fillId="0" borderId="0" xfId="0" applyFont="1"/>
    <xf numFmtId="0" fontId="5" fillId="0" borderId="0" xfId="0" applyNumberFormat="1" applyFont="1" applyBorder="1" applyAlignment="1">
      <alignment horizontal="center"/>
    </xf>
    <xf numFmtId="0" fontId="2" fillId="0" borderId="0" xfId="0" applyFont="1" applyBorder="1" applyAlignment="1" applyProtection="1">
      <alignment horizontal="center" vertical="center"/>
      <protection hidden="1"/>
    </xf>
    <xf numFmtId="165" fontId="2" fillId="0" borderId="0" xfId="0" applyNumberFormat="1" applyFont="1" applyBorder="1" applyAlignment="1" applyProtection="1">
      <alignment horizontal="left" vertical="center"/>
      <protection hidden="1"/>
    </xf>
    <xf numFmtId="164" fontId="0" fillId="0" borderId="0" xfId="0" applyNumberFormat="1" applyBorder="1" applyProtection="1">
      <protection hidden="1"/>
    </xf>
    <xf numFmtId="0" fontId="0" fillId="0" borderId="0" xfId="0" applyBorder="1" applyProtection="1">
      <protection hidden="1"/>
    </xf>
    <xf numFmtId="0" fontId="1" fillId="0" borderId="0" xfId="0" applyFont="1" applyBorder="1" applyAlignment="1" applyProtection="1">
      <alignment horizontal="center" vertical="center"/>
      <protection hidden="1"/>
    </xf>
    <xf numFmtId="0" fontId="1" fillId="0" borderId="0" xfId="0" applyFont="1" applyBorder="1" applyAlignment="1" applyProtection="1">
      <alignment horizontal="left" vertical="center"/>
      <protection hidden="1"/>
    </xf>
    <xf numFmtId="46" fontId="4" fillId="0" borderId="0" xfId="0" applyNumberFormat="1" applyFont="1" applyBorder="1" applyAlignment="1" applyProtection="1">
      <alignment horizontal="center"/>
      <protection hidden="1"/>
    </xf>
    <xf numFmtId="0" fontId="3" fillId="0" borderId="0" xfId="0" applyNumberFormat="1" applyFont="1" applyBorder="1" applyAlignment="1" applyProtection="1">
      <alignment horizontal="center"/>
      <protection hidden="1"/>
    </xf>
    <xf numFmtId="0" fontId="4" fillId="0" borderId="0" xfId="0" applyNumberFormat="1" applyFont="1" applyFill="1" applyBorder="1" applyAlignment="1" applyProtection="1">
      <alignment horizontal="center"/>
      <protection hidden="1"/>
    </xf>
    <xf numFmtId="49" fontId="4" fillId="0" borderId="0" xfId="0" applyNumberFormat="1" applyFont="1" applyBorder="1" applyAlignment="1" applyProtection="1">
      <alignment horizontal="center"/>
      <protection hidden="1"/>
    </xf>
    <xf numFmtId="0" fontId="3" fillId="0" borderId="0" xfId="0" applyFont="1" applyBorder="1" applyProtection="1"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left" vertical="center"/>
      <protection hidden="1"/>
    </xf>
    <xf numFmtId="165" fontId="0" fillId="0" borderId="0" xfId="0" applyNumberFormat="1" applyBorder="1" applyAlignment="1" applyProtection="1">
      <alignment horizontal="center"/>
      <protection hidden="1"/>
    </xf>
    <xf numFmtId="0" fontId="5" fillId="0" borderId="0" xfId="0" applyNumberFormat="1" applyFont="1" applyBorder="1" applyAlignment="1" applyProtection="1">
      <alignment horizontal="center"/>
      <protection hidden="1"/>
    </xf>
    <xf numFmtId="0" fontId="0" fillId="0" borderId="0" xfId="0" applyNumberFormat="1" applyBorder="1" applyAlignment="1" applyProtection="1">
      <alignment horizontal="center"/>
      <protection hidden="1"/>
    </xf>
    <xf numFmtId="21" fontId="0" fillId="0" borderId="0" xfId="0" applyNumberFormat="1" applyBorder="1" applyProtection="1">
      <protection hidden="1"/>
    </xf>
    <xf numFmtId="0" fontId="0" fillId="0" borderId="0" xfId="0" applyBorder="1" applyAlignment="1" applyProtection="1">
      <alignment horizontal="left"/>
      <protection hidden="1"/>
    </xf>
    <xf numFmtId="165" fontId="0" fillId="0" borderId="0" xfId="0" applyNumberFormat="1" applyBorder="1" applyAlignment="1" applyProtection="1">
      <alignment horizontal="left" vertical="center"/>
      <protection hidden="1"/>
    </xf>
    <xf numFmtId="0" fontId="5" fillId="0" borderId="0" xfId="0" applyNumberFormat="1" applyFont="1" applyAlignment="1" applyProtection="1">
      <alignment horizontal="center"/>
      <protection hidden="1"/>
    </xf>
    <xf numFmtId="0" fontId="0" fillId="0" borderId="0" xfId="0" applyBorder="1" applyAlignment="1" applyProtection="1">
      <alignment vertical="center"/>
      <protection hidden="1"/>
    </xf>
    <xf numFmtId="46" fontId="0" fillId="0" borderId="0" xfId="0" applyNumberFormat="1" applyBorder="1" applyAlignment="1" applyProtection="1">
      <alignment horizontal="center"/>
      <protection hidden="1"/>
    </xf>
    <xf numFmtId="46" fontId="2" fillId="0" borderId="0" xfId="0" applyNumberFormat="1" applyFont="1" applyBorder="1" applyAlignment="1" applyProtection="1">
      <alignment horizontal="center" vertical="center"/>
      <protection hidden="1"/>
    </xf>
    <xf numFmtId="20" fontId="0" fillId="0" borderId="0" xfId="0" applyNumberFormat="1" applyBorder="1"/>
    <xf numFmtId="0" fontId="0" fillId="0" borderId="0" xfId="0" applyBorder="1" applyAlignment="1">
      <alignment horizontal="right" vertical="center"/>
    </xf>
    <xf numFmtId="0" fontId="7" fillId="0" borderId="0" xfId="1" applyBorder="1" applyAlignment="1">
      <alignment horizontal="left" vertical="center"/>
    </xf>
    <xf numFmtId="165" fontId="0" fillId="0" borderId="0" xfId="0" applyNumberForma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7" fillId="0" borderId="0" xfId="1" applyBorder="1" applyAlignment="1">
      <alignment vertical="center"/>
    </xf>
    <xf numFmtId="0" fontId="6" fillId="0" borderId="0" xfId="0" applyFont="1" applyBorder="1"/>
    <xf numFmtId="164" fontId="0" fillId="0" borderId="0" xfId="0" applyNumberFormat="1" applyBorder="1" applyAlignment="1" applyProtection="1">
      <alignment horizontal="center"/>
      <protection hidden="1"/>
    </xf>
    <xf numFmtId="46" fontId="0" fillId="0" borderId="0" xfId="0" applyNumberForma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165" fontId="2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8" fillId="2" borderId="0" xfId="0" applyFont="1" applyFill="1" applyBorder="1" applyProtection="1">
      <protection hidden="1"/>
    </xf>
    <xf numFmtId="0" fontId="8" fillId="2" borderId="0" xfId="0" applyFont="1" applyFill="1" applyBorder="1"/>
    <xf numFmtId="165" fontId="8" fillId="2" borderId="0" xfId="0" applyNumberFormat="1" applyFont="1" applyFill="1" applyBorder="1" applyProtection="1">
      <protection hidden="1"/>
    </xf>
    <xf numFmtId="0" fontId="8" fillId="2" borderId="0" xfId="0" applyFont="1" applyFill="1" applyBorder="1" applyAlignment="1">
      <alignment horizontal="right" vertical="center"/>
    </xf>
    <xf numFmtId="0" fontId="8" fillId="2" borderId="0" xfId="0" applyFont="1" applyFill="1" applyBorder="1" applyAlignment="1">
      <alignment horizontal="center" vertical="center"/>
    </xf>
    <xf numFmtId="21" fontId="8" fillId="2" borderId="0" xfId="0" applyNumberFormat="1" applyFont="1" applyFill="1" applyBorder="1" applyProtection="1">
      <protection hidden="1"/>
    </xf>
    <xf numFmtId="165" fontId="8" fillId="2" borderId="0" xfId="0" applyNumberFormat="1" applyFont="1" applyFill="1" applyBorder="1"/>
    <xf numFmtId="0" fontId="8" fillId="2" borderId="0" xfId="0" applyFont="1" applyFill="1" applyBorder="1" applyAlignment="1" applyProtection="1">
      <alignment horizontal="center"/>
      <protection hidden="1"/>
    </xf>
    <xf numFmtId="0" fontId="9" fillId="2" borderId="0" xfId="0" applyFont="1" applyFill="1" applyBorder="1" applyAlignment="1">
      <alignment horizontal="center" vertical="center"/>
    </xf>
  </cellXfs>
  <cellStyles count="2">
    <cellStyle name="Normální" xfId="0" builtinId="0"/>
    <cellStyle name="Normální 2" xfId="1" xr:uid="{CCC4D90D-88CB-4D54-B88A-202608DCBFCC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/>
  <dimension ref="A1:MN63"/>
  <sheetViews>
    <sheetView workbookViewId="0">
      <selection activeCell="R24" sqref="R24"/>
    </sheetView>
  </sheetViews>
  <sheetFormatPr defaultRowHeight="14.4" x14ac:dyDescent="0.3"/>
  <cols>
    <col min="1" max="1" width="7.44140625" style="9" bestFit="1" customWidth="1"/>
    <col min="2" max="2" width="11.21875" style="4" bestFit="1" customWidth="1"/>
    <col min="3" max="3" width="6" style="9" customWidth="1"/>
    <col min="4" max="4" width="11.109375" style="9" customWidth="1"/>
    <col min="5" max="5" width="15.6640625" style="9" customWidth="1"/>
    <col min="6" max="6" width="7.5546875" style="4" bestFit="1" customWidth="1"/>
    <col min="7" max="7" width="7" style="4" customWidth="1"/>
    <col min="8" max="8" width="30.5546875" style="9" customWidth="1"/>
    <col min="9" max="9" width="8.5546875" style="52" customWidth="1"/>
    <col min="10" max="10" width="11.33203125" style="14" bestFit="1" customWidth="1"/>
    <col min="11" max="11" width="8.5546875" style="52" customWidth="1"/>
    <col min="12" max="12" width="10.88671875" style="14" bestFit="1" customWidth="1"/>
    <col min="13" max="13" width="8.5546875" style="52" customWidth="1"/>
    <col min="14" max="14" width="10.88671875" style="14" bestFit="1" customWidth="1"/>
    <col min="15" max="15" width="9.109375" style="4"/>
    <col min="16" max="16384" width="8.88671875" style="9"/>
  </cols>
  <sheetData>
    <row r="1" spans="1:352" ht="3.75" customHeight="1" x14ac:dyDescent="0.3">
      <c r="A1" s="19"/>
      <c r="B1" s="19"/>
      <c r="C1" s="19"/>
      <c r="D1" s="19"/>
      <c r="E1" s="19"/>
      <c r="F1" s="19"/>
      <c r="G1" s="19"/>
      <c r="H1" s="19"/>
      <c r="I1" s="42"/>
      <c r="J1" s="35"/>
      <c r="K1" s="41"/>
      <c r="L1" s="35"/>
      <c r="M1" s="41"/>
      <c r="N1" s="35"/>
      <c r="O1" s="30"/>
      <c r="P1" s="22"/>
    </row>
    <row r="2" spans="1:352" ht="15.6" x14ac:dyDescent="0.3">
      <c r="A2" s="23" t="s">
        <v>13</v>
      </c>
      <c r="B2" s="23" t="s">
        <v>14</v>
      </c>
      <c r="C2" s="23" t="s">
        <v>0</v>
      </c>
      <c r="D2" s="24" t="s">
        <v>3</v>
      </c>
      <c r="E2" s="24" t="s">
        <v>4</v>
      </c>
      <c r="F2" s="23" t="s">
        <v>1</v>
      </c>
      <c r="G2" s="23" t="s">
        <v>5</v>
      </c>
      <c r="H2" s="24" t="s">
        <v>2</v>
      </c>
      <c r="I2" s="25" t="s">
        <v>6</v>
      </c>
      <c r="J2" s="26" t="s">
        <v>10</v>
      </c>
      <c r="K2" s="25" t="s">
        <v>7</v>
      </c>
      <c r="L2" s="26" t="s">
        <v>11</v>
      </c>
      <c r="M2" s="25" t="s">
        <v>8</v>
      </c>
      <c r="N2" s="27" t="s">
        <v>12</v>
      </c>
      <c r="O2" s="28" t="s">
        <v>9</v>
      </c>
      <c r="P2" s="29"/>
      <c r="Q2" s="10"/>
      <c r="R2" s="10"/>
      <c r="S2" s="10"/>
      <c r="T2" s="10"/>
      <c r="U2" s="10"/>
      <c r="ML2" s="5"/>
      <c r="MM2" s="11"/>
      <c r="MN2" s="43"/>
    </row>
    <row r="3" spans="1:352" x14ac:dyDescent="0.3">
      <c r="A3" s="5">
        <f t="shared" ref="A3:A34" si="0">RANK(O3,O:O,1)</f>
        <v>1</v>
      </c>
      <c r="B3" s="5">
        <v>1</v>
      </c>
      <c r="C3" s="44">
        <v>59</v>
      </c>
      <c r="D3" s="45" t="s">
        <v>23</v>
      </c>
      <c r="E3" s="45" t="s">
        <v>24</v>
      </c>
      <c r="F3" s="45">
        <v>1993</v>
      </c>
      <c r="G3" s="45" t="s">
        <v>25</v>
      </c>
      <c r="H3" s="45" t="s">
        <v>26</v>
      </c>
      <c r="I3" s="38">
        <v>7.2106481481481475E-3</v>
      </c>
      <c r="J3" s="35">
        <f t="shared" ref="J3:J34" si="1">RANK(I3,I:I,1)</f>
        <v>2</v>
      </c>
      <c r="K3" s="33">
        <f>' '!B3-jednotlivci!I3</f>
        <v>2.4641203703703707E-2</v>
      </c>
      <c r="L3" s="35">
        <f t="shared" ref="L3:L34" si="2">RANK(K3,K:K,1)</f>
        <v>2</v>
      </c>
      <c r="M3" s="33">
        <f t="shared" ref="M3:M25" si="3">O3-I3-K3</f>
        <v>9.6064814814814797E-3</v>
      </c>
      <c r="N3" s="35">
        <f t="shared" ref="N3:N34" si="4">RANK(M3,M:M,1)</f>
        <v>2</v>
      </c>
      <c r="O3" s="46">
        <v>4.1458333333333333E-2</v>
      </c>
      <c r="P3" s="36"/>
      <c r="Q3" s="11"/>
      <c r="R3" s="11"/>
      <c r="S3" s="11"/>
      <c r="T3" s="11"/>
      <c r="U3" s="11"/>
      <c r="V3" s="11"/>
      <c r="W3" s="11"/>
      <c r="X3" s="11"/>
      <c r="Y3" s="11"/>
      <c r="Z3" s="11"/>
      <c r="ML3" s="5"/>
      <c r="MM3" s="11"/>
    </row>
    <row r="4" spans="1:352" x14ac:dyDescent="0.3">
      <c r="A4" s="5">
        <f t="shared" si="0"/>
        <v>2</v>
      </c>
      <c r="B4" s="5">
        <v>1</v>
      </c>
      <c r="C4" s="44">
        <v>88</v>
      </c>
      <c r="D4" s="47" t="s">
        <v>27</v>
      </c>
      <c r="E4" s="47" t="s">
        <v>28</v>
      </c>
      <c r="F4" s="48">
        <v>1976</v>
      </c>
      <c r="G4" s="48" t="s">
        <v>29</v>
      </c>
      <c r="H4" s="47" t="s">
        <v>30</v>
      </c>
      <c r="I4" s="38">
        <v>7.2222222222222228E-3</v>
      </c>
      <c r="J4" s="35">
        <f t="shared" si="1"/>
        <v>3</v>
      </c>
      <c r="K4" s="33">
        <f>' '!B4-jednotlivci!I4</f>
        <v>2.476851851851852E-2</v>
      </c>
      <c r="L4" s="35">
        <f t="shared" si="2"/>
        <v>4</v>
      </c>
      <c r="M4" s="33">
        <f t="shared" si="3"/>
        <v>1.0520833333333337E-2</v>
      </c>
      <c r="N4" s="35">
        <f t="shared" si="4"/>
        <v>3</v>
      </c>
      <c r="O4" s="46">
        <v>4.2511574074074077E-2</v>
      </c>
      <c r="P4" s="36"/>
      <c r="Q4" s="11"/>
      <c r="R4" s="11"/>
      <c r="S4" s="11"/>
      <c r="T4" s="11"/>
      <c r="U4" s="11"/>
      <c r="V4" s="11"/>
      <c r="W4" s="11"/>
      <c r="X4" s="11"/>
      <c r="Y4" s="11"/>
      <c r="Z4" s="11"/>
      <c r="ML4" s="5"/>
      <c r="MM4" s="11"/>
    </row>
    <row r="5" spans="1:352" x14ac:dyDescent="0.3">
      <c r="A5" s="5">
        <f t="shared" si="0"/>
        <v>3</v>
      </c>
      <c r="B5" s="5">
        <v>2</v>
      </c>
      <c r="C5" s="44">
        <v>63</v>
      </c>
      <c r="D5" s="48" t="s">
        <v>31</v>
      </c>
      <c r="E5" s="48" t="s">
        <v>32</v>
      </c>
      <c r="F5" s="48">
        <v>1999</v>
      </c>
      <c r="G5" s="48" t="s">
        <v>25</v>
      </c>
      <c r="H5" s="48" t="s">
        <v>33</v>
      </c>
      <c r="I5" s="38">
        <v>7.0486111111111105E-3</v>
      </c>
      <c r="J5" s="35">
        <f t="shared" si="1"/>
        <v>1</v>
      </c>
      <c r="K5" s="33">
        <f>' '!B5-jednotlivci!I5</f>
        <v>2.5034722222222222E-2</v>
      </c>
      <c r="L5" s="35">
        <f t="shared" si="2"/>
        <v>6</v>
      </c>
      <c r="M5" s="33">
        <f t="shared" si="3"/>
        <v>1.0694444444444444E-2</v>
      </c>
      <c r="N5" s="35">
        <f t="shared" si="4"/>
        <v>5</v>
      </c>
      <c r="O5" s="46">
        <v>4.2777777777777776E-2</v>
      </c>
      <c r="P5" s="36"/>
      <c r="Q5" s="11"/>
      <c r="R5" s="11"/>
      <c r="S5" s="11"/>
      <c r="T5" s="11"/>
      <c r="U5" s="11"/>
      <c r="V5" s="11"/>
      <c r="W5" s="11"/>
      <c r="X5" s="11"/>
      <c r="Y5" s="11"/>
      <c r="Z5" s="11"/>
      <c r="ML5" s="5"/>
      <c r="MM5" s="11"/>
    </row>
    <row r="6" spans="1:352" x14ac:dyDescent="0.3">
      <c r="A6" s="5">
        <f t="shared" si="0"/>
        <v>4</v>
      </c>
      <c r="B6" s="5">
        <v>2</v>
      </c>
      <c r="C6" s="44">
        <v>70</v>
      </c>
      <c r="D6" s="47" t="s">
        <v>34</v>
      </c>
      <c r="E6" s="47" t="s">
        <v>35</v>
      </c>
      <c r="F6" s="48">
        <v>1977</v>
      </c>
      <c r="G6" s="48" t="s">
        <v>29</v>
      </c>
      <c r="H6" s="47" t="s">
        <v>36</v>
      </c>
      <c r="I6" s="38">
        <v>7.3958333333333341E-3</v>
      </c>
      <c r="J6" s="35">
        <f t="shared" si="1"/>
        <v>4</v>
      </c>
      <c r="K6" s="33">
        <f>' '!B6-jednotlivci!I6</f>
        <v>2.4664351851851851E-2</v>
      </c>
      <c r="L6" s="35">
        <f t="shared" si="2"/>
        <v>3</v>
      </c>
      <c r="M6" s="33">
        <f t="shared" si="3"/>
        <v>1.0763888888888882E-2</v>
      </c>
      <c r="N6" s="35">
        <f t="shared" si="4"/>
        <v>7</v>
      </c>
      <c r="O6" s="46">
        <v>4.282407407407407E-2</v>
      </c>
      <c r="P6" s="36"/>
      <c r="Q6" s="11"/>
      <c r="R6" s="11"/>
      <c r="S6" s="11"/>
      <c r="T6" s="11"/>
      <c r="U6" s="11"/>
      <c r="V6" s="11"/>
      <c r="W6" s="11"/>
      <c r="X6" s="11"/>
      <c r="Y6" s="11"/>
      <c r="Z6" s="11"/>
      <c r="ML6" s="5"/>
      <c r="MM6" s="11"/>
    </row>
    <row r="7" spans="1:352" x14ac:dyDescent="0.3">
      <c r="A7" s="5">
        <f t="shared" si="0"/>
        <v>5</v>
      </c>
      <c r="B7" s="5">
        <v>3</v>
      </c>
      <c r="C7" s="44">
        <v>58</v>
      </c>
      <c r="D7" s="48" t="s">
        <v>37</v>
      </c>
      <c r="E7" s="48" t="s">
        <v>38</v>
      </c>
      <c r="F7" s="48">
        <v>1993</v>
      </c>
      <c r="G7" s="48" t="s">
        <v>25</v>
      </c>
      <c r="H7" s="48" t="s">
        <v>39</v>
      </c>
      <c r="I7" s="38">
        <v>8.2754629629629619E-3</v>
      </c>
      <c r="J7" s="35">
        <f t="shared" si="1"/>
        <v>14</v>
      </c>
      <c r="K7" s="33">
        <f>' '!B7-jednotlivci!I7</f>
        <v>2.5717592592592597E-2</v>
      </c>
      <c r="L7" s="35">
        <f t="shared" si="2"/>
        <v>8</v>
      </c>
      <c r="M7" s="33">
        <f t="shared" si="3"/>
        <v>9.2245370370370311E-3</v>
      </c>
      <c r="N7" s="35">
        <f t="shared" si="4"/>
        <v>1</v>
      </c>
      <c r="O7" s="46">
        <v>4.3217592592592592E-2</v>
      </c>
      <c r="P7" s="36"/>
      <c r="Q7" s="11"/>
      <c r="R7" s="11"/>
      <c r="S7" s="11"/>
      <c r="T7" s="11"/>
      <c r="U7" s="11"/>
      <c r="V7" s="11"/>
      <c r="W7" s="11"/>
      <c r="X7" s="11"/>
      <c r="Y7" s="11"/>
      <c r="Z7" s="11"/>
      <c r="ML7" s="5"/>
      <c r="MM7" s="11"/>
    </row>
    <row r="8" spans="1:352" x14ac:dyDescent="0.3">
      <c r="A8" s="5">
        <f t="shared" si="0"/>
        <v>6</v>
      </c>
      <c r="B8" s="5">
        <v>1</v>
      </c>
      <c r="C8" s="44">
        <v>48</v>
      </c>
      <c r="D8" s="45" t="s">
        <v>40</v>
      </c>
      <c r="E8" s="45" t="s">
        <v>41</v>
      </c>
      <c r="F8" s="45">
        <v>1981</v>
      </c>
      <c r="G8" s="45" t="s">
        <v>42</v>
      </c>
      <c r="H8" s="45" t="s">
        <v>33</v>
      </c>
      <c r="I8" s="38">
        <v>7.5578703703703702E-3</v>
      </c>
      <c r="J8" s="35">
        <f t="shared" si="1"/>
        <v>8</v>
      </c>
      <c r="K8" s="33">
        <f>' '!B8-jednotlivci!I8</f>
        <v>2.4444444444444446E-2</v>
      </c>
      <c r="L8" s="35">
        <f t="shared" si="2"/>
        <v>1</v>
      </c>
      <c r="M8" s="33">
        <f t="shared" si="3"/>
        <v>1.2268518518518522E-2</v>
      </c>
      <c r="N8" s="35">
        <f t="shared" si="4"/>
        <v>19</v>
      </c>
      <c r="O8" s="46">
        <v>4.4270833333333336E-2</v>
      </c>
      <c r="P8" s="36"/>
      <c r="Q8" s="11"/>
      <c r="R8" s="11"/>
      <c r="S8" s="11"/>
      <c r="T8" s="11"/>
      <c r="U8" s="11"/>
      <c r="V8" s="11"/>
      <c r="W8" s="11"/>
      <c r="X8" s="11"/>
      <c r="Y8" s="11"/>
      <c r="Z8" s="11"/>
      <c r="ML8" s="5"/>
      <c r="MM8" s="11"/>
    </row>
    <row r="9" spans="1:352" x14ac:dyDescent="0.3">
      <c r="A9" s="5">
        <f t="shared" si="0"/>
        <v>7</v>
      </c>
      <c r="B9" s="5">
        <v>1</v>
      </c>
      <c r="C9" s="44">
        <v>77</v>
      </c>
      <c r="D9" s="48" t="s">
        <v>43</v>
      </c>
      <c r="E9" s="48" t="s">
        <v>44</v>
      </c>
      <c r="F9" s="48">
        <v>2000</v>
      </c>
      <c r="G9" s="48" t="s">
        <v>45</v>
      </c>
      <c r="H9" s="48" t="s">
        <v>46</v>
      </c>
      <c r="I9" s="38">
        <v>7.4189814814814813E-3</v>
      </c>
      <c r="J9" s="35">
        <f t="shared" si="1"/>
        <v>6</v>
      </c>
      <c r="K9" s="33">
        <f>' '!B9-jednotlivci!I9</f>
        <v>2.5046296296296299E-2</v>
      </c>
      <c r="L9" s="35">
        <f t="shared" si="2"/>
        <v>7</v>
      </c>
      <c r="M9" s="33">
        <f t="shared" si="3"/>
        <v>1.2627314814814817E-2</v>
      </c>
      <c r="N9" s="35">
        <f t="shared" si="4"/>
        <v>27</v>
      </c>
      <c r="O9" s="46">
        <v>4.5092592592592594E-2</v>
      </c>
      <c r="P9" s="36"/>
      <c r="Q9" s="11"/>
      <c r="R9" s="11"/>
      <c r="S9" s="11"/>
      <c r="T9" s="11"/>
      <c r="U9" s="11"/>
      <c r="V9" s="11"/>
      <c r="W9" s="11"/>
      <c r="X9" s="11"/>
      <c r="Y9" s="11"/>
      <c r="Z9" s="11"/>
      <c r="ML9" s="5"/>
      <c r="MM9" s="11"/>
    </row>
    <row r="10" spans="1:352" x14ac:dyDescent="0.3">
      <c r="A10" s="5">
        <f t="shared" si="0"/>
        <v>8</v>
      </c>
      <c r="B10" s="5">
        <v>1</v>
      </c>
      <c r="C10" s="44">
        <v>81</v>
      </c>
      <c r="D10" s="48" t="s">
        <v>34</v>
      </c>
      <c r="E10" s="48" t="s">
        <v>47</v>
      </c>
      <c r="F10" s="48">
        <v>1969</v>
      </c>
      <c r="G10" s="48" t="s">
        <v>48</v>
      </c>
      <c r="H10" s="48" t="s">
        <v>49</v>
      </c>
      <c r="I10" s="38">
        <v>7.4884259259259262E-3</v>
      </c>
      <c r="J10" s="35">
        <f t="shared" si="1"/>
        <v>7</v>
      </c>
      <c r="K10" s="33">
        <f>' '!B10-jednotlivci!I10</f>
        <v>2.6666666666666665E-2</v>
      </c>
      <c r="L10" s="35">
        <f t="shared" si="2"/>
        <v>11</v>
      </c>
      <c r="M10" s="33">
        <f t="shared" si="3"/>
        <v>1.157407407407407E-2</v>
      </c>
      <c r="N10" s="35">
        <f t="shared" si="4"/>
        <v>12</v>
      </c>
      <c r="O10" s="46">
        <v>4.5729166666666661E-2</v>
      </c>
      <c r="P10" s="36"/>
      <c r="Q10" s="11"/>
      <c r="R10" s="11"/>
      <c r="S10" s="11"/>
      <c r="T10" s="11"/>
      <c r="U10" s="11"/>
      <c r="V10" s="11"/>
      <c r="W10" s="11"/>
      <c r="X10" s="11"/>
      <c r="Y10" s="11"/>
      <c r="Z10" s="11"/>
      <c r="ML10" s="5"/>
      <c r="MM10" s="11"/>
    </row>
    <row r="11" spans="1:352" x14ac:dyDescent="0.3">
      <c r="A11" s="5">
        <f t="shared" si="0"/>
        <v>9</v>
      </c>
      <c r="B11" s="5">
        <v>3</v>
      </c>
      <c r="C11" s="44">
        <v>51</v>
      </c>
      <c r="D11" s="48" t="s">
        <v>50</v>
      </c>
      <c r="E11" s="48" t="s">
        <v>51</v>
      </c>
      <c r="F11" s="48">
        <v>1978</v>
      </c>
      <c r="G11" s="48" t="s">
        <v>29</v>
      </c>
      <c r="H11" s="48" t="s">
        <v>52</v>
      </c>
      <c r="I11" s="38">
        <v>1.0243055555555556E-2</v>
      </c>
      <c r="J11" s="35">
        <f t="shared" si="1"/>
        <v>33</v>
      </c>
      <c r="K11" s="33">
        <f>' '!B11-jednotlivci!I11</f>
        <v>2.478009259259259E-2</v>
      </c>
      <c r="L11" s="35">
        <f t="shared" si="2"/>
        <v>5</v>
      </c>
      <c r="M11" s="33">
        <f t="shared" si="3"/>
        <v>1.1435185185185187E-2</v>
      </c>
      <c r="N11" s="35">
        <f t="shared" si="4"/>
        <v>11</v>
      </c>
      <c r="O11" s="46">
        <v>4.6458333333333331E-2</v>
      </c>
      <c r="P11" s="36"/>
      <c r="Q11" s="11"/>
      <c r="R11" s="11"/>
      <c r="S11" s="11"/>
      <c r="T11" s="11"/>
      <c r="U11" s="11"/>
      <c r="V11" s="11"/>
      <c r="W11" s="11"/>
      <c r="X11" s="11"/>
      <c r="Y11" s="11"/>
      <c r="Z11" s="11"/>
      <c r="ML11" s="5"/>
      <c r="MM11" s="11"/>
    </row>
    <row r="12" spans="1:352" x14ac:dyDescent="0.3">
      <c r="A12" s="5">
        <f t="shared" si="0"/>
        <v>10</v>
      </c>
      <c r="B12" s="5">
        <v>4</v>
      </c>
      <c r="C12" s="44">
        <v>89</v>
      </c>
      <c r="D12" s="45" t="s">
        <v>53</v>
      </c>
      <c r="E12" s="45" t="s">
        <v>54</v>
      </c>
      <c r="F12" s="45">
        <v>1997</v>
      </c>
      <c r="G12" s="45" t="s">
        <v>25</v>
      </c>
      <c r="H12" s="45" t="s">
        <v>55</v>
      </c>
      <c r="I12" s="38">
        <v>7.6273148148148151E-3</v>
      </c>
      <c r="J12" s="35">
        <f t="shared" si="1"/>
        <v>9</v>
      </c>
      <c r="K12" s="33">
        <f>' '!B12-jednotlivci!I12</f>
        <v>2.8287037037037041E-2</v>
      </c>
      <c r="L12" s="35">
        <f t="shared" si="2"/>
        <v>20</v>
      </c>
      <c r="M12" s="33">
        <f t="shared" si="3"/>
        <v>1.0752314814814812E-2</v>
      </c>
      <c r="N12" s="35">
        <f t="shared" si="4"/>
        <v>6</v>
      </c>
      <c r="O12" s="46">
        <v>4.6666666666666669E-2</v>
      </c>
      <c r="P12" s="36"/>
      <c r="Q12" s="11"/>
      <c r="R12" s="11"/>
      <c r="S12" s="11"/>
      <c r="T12" s="11"/>
      <c r="U12" s="11"/>
      <c r="V12" s="11"/>
      <c r="W12" s="11"/>
      <c r="X12" s="11"/>
      <c r="Y12" s="11"/>
      <c r="Z12" s="11"/>
      <c r="ML12" s="5"/>
      <c r="MM12" s="11"/>
    </row>
    <row r="13" spans="1:352" x14ac:dyDescent="0.3">
      <c r="A13" s="5">
        <f t="shared" si="0"/>
        <v>11</v>
      </c>
      <c r="B13" s="5">
        <v>2</v>
      </c>
      <c r="C13" s="44">
        <v>49</v>
      </c>
      <c r="D13" s="48" t="s">
        <v>56</v>
      </c>
      <c r="E13" s="48" t="s">
        <v>57</v>
      </c>
      <c r="F13" s="48">
        <v>1980</v>
      </c>
      <c r="G13" s="48" t="s">
        <v>42</v>
      </c>
      <c r="H13" s="48" t="s">
        <v>52</v>
      </c>
      <c r="I13" s="38">
        <v>8.9467592592592585E-3</v>
      </c>
      <c r="J13" s="35">
        <f t="shared" si="1"/>
        <v>18</v>
      </c>
      <c r="K13" s="33">
        <f>' '!B13-jednotlivci!I13</f>
        <v>2.5821759259259267E-2</v>
      </c>
      <c r="L13" s="35">
        <f t="shared" si="2"/>
        <v>9</v>
      </c>
      <c r="M13" s="33">
        <f t="shared" si="3"/>
        <v>1.1979166666666659E-2</v>
      </c>
      <c r="N13" s="35">
        <f t="shared" si="4"/>
        <v>16</v>
      </c>
      <c r="O13" s="46">
        <v>4.6747685185185184E-2</v>
      </c>
      <c r="P13" s="36"/>
      <c r="Q13" s="11"/>
      <c r="R13" s="11"/>
      <c r="S13" s="11"/>
      <c r="T13" s="11"/>
      <c r="U13" s="11"/>
      <c r="V13" s="11"/>
      <c r="W13" s="11"/>
      <c r="X13" s="11"/>
      <c r="Y13" s="11"/>
      <c r="Z13" s="11"/>
      <c r="ML13" s="5"/>
      <c r="MM13" s="11"/>
    </row>
    <row r="14" spans="1:352" x14ac:dyDescent="0.3">
      <c r="A14" s="5">
        <f t="shared" si="0"/>
        <v>12</v>
      </c>
      <c r="B14" s="5">
        <v>4</v>
      </c>
      <c r="C14" s="44">
        <v>82</v>
      </c>
      <c r="D14" s="47" t="s">
        <v>58</v>
      </c>
      <c r="E14" s="47" t="s">
        <v>59</v>
      </c>
      <c r="F14" s="48">
        <v>1977</v>
      </c>
      <c r="G14" s="48" t="s">
        <v>29</v>
      </c>
      <c r="H14" s="47" t="s">
        <v>60</v>
      </c>
      <c r="I14" s="38">
        <v>7.4074074074074068E-3</v>
      </c>
      <c r="J14" s="35">
        <f t="shared" si="1"/>
        <v>5</v>
      </c>
      <c r="K14" s="33">
        <f>' '!B14-jednotlivci!I14</f>
        <v>2.9004629629629627E-2</v>
      </c>
      <c r="L14" s="35">
        <f t="shared" si="2"/>
        <v>24</v>
      </c>
      <c r="M14" s="33">
        <f t="shared" si="3"/>
        <v>1.0787037037037036E-2</v>
      </c>
      <c r="N14" s="35">
        <f t="shared" si="4"/>
        <v>8</v>
      </c>
      <c r="O14" s="46">
        <v>4.7199074074074067E-2</v>
      </c>
      <c r="P14" s="36"/>
      <c r="Q14" s="11"/>
      <c r="R14" s="11"/>
      <c r="S14" s="11"/>
      <c r="T14" s="11"/>
      <c r="U14" s="11"/>
      <c r="V14" s="11"/>
      <c r="W14" s="11"/>
      <c r="X14" s="11"/>
      <c r="Y14" s="11"/>
      <c r="Z14" s="11"/>
      <c r="ML14" s="5"/>
      <c r="MM14" s="11"/>
    </row>
    <row r="15" spans="1:352" x14ac:dyDescent="0.3">
      <c r="A15" s="5">
        <f t="shared" si="0"/>
        <v>13</v>
      </c>
      <c r="B15" s="5">
        <v>5</v>
      </c>
      <c r="C15" s="44">
        <v>65</v>
      </c>
      <c r="D15" s="47" t="s">
        <v>61</v>
      </c>
      <c r="E15" s="47" t="s">
        <v>40</v>
      </c>
      <c r="F15" s="48">
        <v>1970</v>
      </c>
      <c r="G15" s="48" t="s">
        <v>29</v>
      </c>
      <c r="H15" s="47" t="s">
        <v>62</v>
      </c>
      <c r="I15" s="38">
        <v>8.4953703703703701E-3</v>
      </c>
      <c r="J15" s="35">
        <f t="shared" si="1"/>
        <v>16</v>
      </c>
      <c r="K15" s="33">
        <f>' '!B15-jednotlivci!I15</f>
        <v>2.6747685185185187E-2</v>
      </c>
      <c r="L15" s="35">
        <f t="shared" si="2"/>
        <v>12</v>
      </c>
      <c r="M15" s="33">
        <f t="shared" si="3"/>
        <v>1.1967592592592592E-2</v>
      </c>
      <c r="N15" s="35">
        <f t="shared" si="4"/>
        <v>15</v>
      </c>
      <c r="O15" s="46">
        <v>4.7210648148148147E-2</v>
      </c>
      <c r="P15" s="36"/>
      <c r="Q15" s="11"/>
      <c r="R15" s="11"/>
      <c r="S15" s="11"/>
      <c r="T15" s="11"/>
      <c r="U15" s="11"/>
      <c r="V15" s="11"/>
      <c r="W15" s="11"/>
      <c r="X15" s="11"/>
      <c r="Y15" s="11"/>
      <c r="Z15" s="11"/>
      <c r="ML15" s="5"/>
      <c r="MM15" s="11"/>
    </row>
    <row r="16" spans="1:352" s="8" customFormat="1" x14ac:dyDescent="0.3">
      <c r="A16" s="5">
        <f t="shared" si="0"/>
        <v>14</v>
      </c>
      <c r="B16" s="5">
        <v>6</v>
      </c>
      <c r="C16" s="44">
        <v>71</v>
      </c>
      <c r="D16" s="48" t="s">
        <v>27</v>
      </c>
      <c r="E16" s="48" t="s">
        <v>63</v>
      </c>
      <c r="F16" s="48">
        <v>1970</v>
      </c>
      <c r="G16" s="48" t="s">
        <v>29</v>
      </c>
      <c r="H16" s="48" t="s">
        <v>64</v>
      </c>
      <c r="I16" s="38">
        <v>7.7083333333333335E-3</v>
      </c>
      <c r="J16" s="35">
        <f t="shared" si="1"/>
        <v>10</v>
      </c>
      <c r="K16" s="33">
        <f>' '!B16-jednotlivci!I16</f>
        <v>2.7407407407407412E-2</v>
      </c>
      <c r="L16" s="35">
        <f t="shared" si="2"/>
        <v>15</v>
      </c>
      <c r="M16" s="33">
        <f t="shared" si="3"/>
        <v>1.2326388888888883E-2</v>
      </c>
      <c r="N16" s="35">
        <f t="shared" si="4"/>
        <v>21</v>
      </c>
      <c r="O16" s="46">
        <v>4.7442129629629626E-2</v>
      </c>
      <c r="P16" s="36"/>
      <c r="Q16" s="11"/>
      <c r="R16" s="11"/>
      <c r="S16" s="11"/>
      <c r="T16" s="11"/>
      <c r="U16" s="11"/>
      <c r="V16" s="11"/>
      <c r="W16" s="11"/>
      <c r="X16" s="11"/>
      <c r="Y16" s="11"/>
      <c r="Z16" s="11"/>
      <c r="ML16" s="5"/>
    </row>
    <row r="17" spans="1:350" s="8" customFormat="1" x14ac:dyDescent="0.3">
      <c r="A17" s="5">
        <f t="shared" si="0"/>
        <v>15</v>
      </c>
      <c r="B17" s="5">
        <v>3</v>
      </c>
      <c r="C17" s="44">
        <v>92</v>
      </c>
      <c r="D17" s="47" t="s">
        <v>65</v>
      </c>
      <c r="E17" s="47" t="s">
        <v>66</v>
      </c>
      <c r="F17" s="48">
        <v>1983</v>
      </c>
      <c r="G17" s="48" t="s">
        <v>42</v>
      </c>
      <c r="H17" s="47" t="s">
        <v>67</v>
      </c>
      <c r="I17" s="38">
        <v>8.3101851851851861E-3</v>
      </c>
      <c r="J17" s="35">
        <f t="shared" si="1"/>
        <v>15</v>
      </c>
      <c r="K17" s="33">
        <f>' '!B17-jednotlivci!I17</f>
        <v>2.8298611111111115E-2</v>
      </c>
      <c r="L17" s="35">
        <f t="shared" si="2"/>
        <v>21</v>
      </c>
      <c r="M17" s="33">
        <f t="shared" si="3"/>
        <v>1.157407407407407E-2</v>
      </c>
      <c r="N17" s="35">
        <f t="shared" si="4"/>
        <v>12</v>
      </c>
      <c r="O17" s="46">
        <v>4.8182870370370369E-2</v>
      </c>
      <c r="P17" s="36"/>
      <c r="Q17" s="11"/>
      <c r="R17" s="11"/>
      <c r="S17" s="11"/>
      <c r="T17" s="11"/>
      <c r="U17" s="11"/>
      <c r="V17" s="11"/>
      <c r="W17" s="11"/>
      <c r="X17" s="11"/>
      <c r="Y17" s="11"/>
      <c r="Z17" s="11"/>
      <c r="ML17" s="5"/>
    </row>
    <row r="18" spans="1:350" s="8" customFormat="1" x14ac:dyDescent="0.3">
      <c r="A18" s="5">
        <f t="shared" si="0"/>
        <v>16</v>
      </c>
      <c r="B18" s="5">
        <v>4</v>
      </c>
      <c r="C18" s="44">
        <v>95</v>
      </c>
      <c r="D18" s="47" t="s">
        <v>68</v>
      </c>
      <c r="E18" s="47" t="s">
        <v>69</v>
      </c>
      <c r="F18" s="48">
        <v>1983</v>
      </c>
      <c r="G18" s="48" t="s">
        <v>42</v>
      </c>
      <c r="H18" s="47" t="s">
        <v>70</v>
      </c>
      <c r="I18" s="38">
        <v>9.1898148148148139E-3</v>
      </c>
      <c r="J18" s="35">
        <f t="shared" si="1"/>
        <v>22</v>
      </c>
      <c r="K18" s="33">
        <f>' '!B18-jednotlivci!I18</f>
        <v>2.6759259259259257E-2</v>
      </c>
      <c r="L18" s="35">
        <f t="shared" si="2"/>
        <v>13</v>
      </c>
      <c r="M18" s="33">
        <f t="shared" si="3"/>
        <v>1.2476851851851854E-2</v>
      </c>
      <c r="N18" s="35">
        <f t="shared" si="4"/>
        <v>23</v>
      </c>
      <c r="O18" s="46">
        <v>4.8425925925925928E-2</v>
      </c>
      <c r="P18" s="36"/>
      <c r="Q18" s="11"/>
      <c r="R18" s="11"/>
      <c r="S18" s="11"/>
      <c r="T18" s="11"/>
      <c r="U18" s="11"/>
      <c r="V18" s="11"/>
      <c r="W18" s="11"/>
      <c r="X18" s="11"/>
      <c r="Y18" s="11"/>
      <c r="Z18" s="11"/>
      <c r="ML18" s="5"/>
    </row>
    <row r="19" spans="1:350" s="8" customFormat="1" x14ac:dyDescent="0.3">
      <c r="A19" s="5">
        <f t="shared" si="0"/>
        <v>17</v>
      </c>
      <c r="B19" s="5">
        <v>7</v>
      </c>
      <c r="C19" s="44">
        <v>55</v>
      </c>
      <c r="D19" s="45" t="s">
        <v>71</v>
      </c>
      <c r="E19" s="45" t="s">
        <v>72</v>
      </c>
      <c r="F19" s="45">
        <v>1998</v>
      </c>
      <c r="G19" s="45" t="s">
        <v>73</v>
      </c>
      <c r="H19" s="45" t="s">
        <v>74</v>
      </c>
      <c r="I19" s="38">
        <v>7.7777777777777767E-3</v>
      </c>
      <c r="J19" s="35">
        <f t="shared" si="1"/>
        <v>11</v>
      </c>
      <c r="K19" s="33">
        <f>' '!B19-jednotlivci!I19</f>
        <v>2.8761574074074075E-2</v>
      </c>
      <c r="L19" s="35">
        <f t="shared" si="2"/>
        <v>23</v>
      </c>
      <c r="M19" s="33">
        <f t="shared" si="3"/>
        <v>1.2118055555555552E-2</v>
      </c>
      <c r="N19" s="35">
        <f t="shared" si="4"/>
        <v>17</v>
      </c>
      <c r="O19" s="46">
        <v>4.8657407407407406E-2</v>
      </c>
      <c r="P19" s="36"/>
      <c r="Q19" s="11"/>
      <c r="R19" s="11"/>
      <c r="S19" s="11"/>
      <c r="T19" s="11"/>
      <c r="U19" s="11"/>
      <c r="V19" s="11"/>
      <c r="W19" s="11"/>
      <c r="X19" s="11"/>
      <c r="Y19" s="11"/>
      <c r="Z19" s="11"/>
      <c r="ML19" s="5"/>
    </row>
    <row r="20" spans="1:350" s="8" customFormat="1" x14ac:dyDescent="0.3">
      <c r="A20" s="5">
        <f t="shared" si="0"/>
        <v>18</v>
      </c>
      <c r="B20" s="5">
        <v>7</v>
      </c>
      <c r="C20" s="44">
        <v>68</v>
      </c>
      <c r="D20" s="48" t="s">
        <v>75</v>
      </c>
      <c r="E20" s="48" t="s">
        <v>76</v>
      </c>
      <c r="F20" s="48">
        <v>1979</v>
      </c>
      <c r="G20" s="48" t="s">
        <v>29</v>
      </c>
      <c r="H20" s="48" t="s">
        <v>77</v>
      </c>
      <c r="I20" s="38">
        <v>9.7337962962962977E-3</v>
      </c>
      <c r="J20" s="35">
        <f t="shared" si="1"/>
        <v>28</v>
      </c>
      <c r="K20" s="33">
        <f>' '!B20-jednotlivci!I20</f>
        <v>2.6226851851851855E-2</v>
      </c>
      <c r="L20" s="35">
        <f t="shared" si="2"/>
        <v>10</v>
      </c>
      <c r="M20" s="33">
        <f t="shared" si="3"/>
        <v>1.2719907407407409E-2</v>
      </c>
      <c r="N20" s="35">
        <f t="shared" si="4"/>
        <v>28</v>
      </c>
      <c r="O20" s="46">
        <v>4.868055555555556E-2</v>
      </c>
      <c r="P20" s="36"/>
      <c r="Q20" s="11"/>
      <c r="R20" s="11"/>
      <c r="S20" s="11"/>
      <c r="T20" s="11"/>
      <c r="U20" s="11"/>
      <c r="V20" s="11"/>
      <c r="W20" s="11"/>
      <c r="X20" s="11"/>
      <c r="Y20" s="11"/>
      <c r="Z20" s="11"/>
      <c r="ML20" s="5"/>
    </row>
    <row r="21" spans="1:350" s="8" customFormat="1" x14ac:dyDescent="0.3">
      <c r="A21" s="5">
        <f t="shared" si="0"/>
        <v>19</v>
      </c>
      <c r="B21" s="5">
        <v>1</v>
      </c>
      <c r="C21" s="44">
        <v>76</v>
      </c>
      <c r="D21" s="48" t="s">
        <v>78</v>
      </c>
      <c r="E21" s="48" t="s">
        <v>79</v>
      </c>
      <c r="F21" s="48">
        <v>1980</v>
      </c>
      <c r="G21" s="48" t="s">
        <v>80</v>
      </c>
      <c r="H21" s="48" t="s">
        <v>81</v>
      </c>
      <c r="I21" s="38">
        <v>9.2592592592592605E-3</v>
      </c>
      <c r="J21" s="35">
        <f t="shared" si="1"/>
        <v>23</v>
      </c>
      <c r="K21" s="33">
        <f>' '!B21-jednotlivci!I21</f>
        <v>2.7465277777777776E-2</v>
      </c>
      <c r="L21" s="35">
        <f t="shared" si="2"/>
        <v>16</v>
      </c>
      <c r="M21" s="33">
        <f t="shared" si="3"/>
        <v>1.2222222222222225E-2</v>
      </c>
      <c r="N21" s="35">
        <f t="shared" si="4"/>
        <v>18</v>
      </c>
      <c r="O21" s="46">
        <v>4.8946759259259259E-2</v>
      </c>
      <c r="P21" s="36"/>
      <c r="Q21" s="11"/>
      <c r="R21" s="11"/>
      <c r="S21" s="11"/>
      <c r="T21" s="11"/>
      <c r="U21" s="11"/>
      <c r="V21" s="11"/>
      <c r="W21" s="11"/>
      <c r="X21" s="11"/>
      <c r="Y21" s="11"/>
      <c r="Z21" s="11"/>
      <c r="ML21" s="5"/>
    </row>
    <row r="22" spans="1:350" s="8" customFormat="1" x14ac:dyDescent="0.3">
      <c r="A22" s="5">
        <f t="shared" si="0"/>
        <v>20</v>
      </c>
      <c r="B22" s="5">
        <v>5</v>
      </c>
      <c r="C22" s="44">
        <v>62</v>
      </c>
      <c r="D22" s="48" t="s">
        <v>82</v>
      </c>
      <c r="E22" s="48" t="s">
        <v>83</v>
      </c>
      <c r="F22" s="48">
        <v>1996</v>
      </c>
      <c r="G22" s="48" t="s">
        <v>25</v>
      </c>
      <c r="H22" s="48" t="s">
        <v>84</v>
      </c>
      <c r="I22" s="38">
        <v>9.5601851851851855E-3</v>
      </c>
      <c r="J22" s="35">
        <f t="shared" si="1"/>
        <v>26</v>
      </c>
      <c r="K22" s="33">
        <f>' '!B22-jednotlivci!I22</f>
        <v>2.8611111111111108E-2</v>
      </c>
      <c r="L22" s="35">
        <f t="shared" si="2"/>
        <v>22</v>
      </c>
      <c r="M22" s="33">
        <f t="shared" si="3"/>
        <v>1.0925925925925922E-2</v>
      </c>
      <c r="N22" s="35">
        <f t="shared" si="4"/>
        <v>9</v>
      </c>
      <c r="O22" s="46">
        <v>4.9097222222222216E-2</v>
      </c>
      <c r="P22" s="36"/>
      <c r="Q22" s="11"/>
      <c r="R22" s="11"/>
      <c r="S22" s="11"/>
      <c r="T22" s="11"/>
      <c r="U22" s="11"/>
      <c r="V22" s="11"/>
      <c r="W22" s="11"/>
      <c r="X22" s="11"/>
      <c r="Y22" s="11"/>
      <c r="Z22" s="11"/>
      <c r="ML22" s="5"/>
    </row>
    <row r="23" spans="1:350" s="8" customFormat="1" x14ac:dyDescent="0.3">
      <c r="A23" s="5">
        <f t="shared" si="0"/>
        <v>21</v>
      </c>
      <c r="B23" s="5">
        <v>8</v>
      </c>
      <c r="C23" s="44">
        <v>94</v>
      </c>
      <c r="D23" s="45" t="s">
        <v>85</v>
      </c>
      <c r="E23" s="45" t="s">
        <v>86</v>
      </c>
      <c r="F23" s="45">
        <v>1972</v>
      </c>
      <c r="G23" s="45" t="s">
        <v>29</v>
      </c>
      <c r="H23" s="49"/>
      <c r="I23" s="38">
        <v>9.4097222222222238E-3</v>
      </c>
      <c r="J23" s="35">
        <f t="shared" si="1"/>
        <v>25</v>
      </c>
      <c r="K23" s="33">
        <f>' '!B23-jednotlivci!I23</f>
        <v>2.959490740740741E-2</v>
      </c>
      <c r="L23" s="35">
        <f t="shared" si="2"/>
        <v>28</v>
      </c>
      <c r="M23" s="33">
        <f t="shared" si="3"/>
        <v>1.0590277777777775E-2</v>
      </c>
      <c r="N23" s="35">
        <f t="shared" si="4"/>
        <v>4</v>
      </c>
      <c r="O23" s="46">
        <v>4.9594907407407407E-2</v>
      </c>
      <c r="P23" s="36"/>
      <c r="Q23" s="11"/>
      <c r="R23" s="11"/>
      <c r="S23" s="11"/>
      <c r="T23" s="11"/>
      <c r="U23" s="11"/>
      <c r="V23" s="11"/>
      <c r="W23" s="11"/>
      <c r="X23" s="11"/>
      <c r="Y23" s="11"/>
      <c r="Z23" s="11"/>
      <c r="ML23" s="5"/>
    </row>
    <row r="24" spans="1:350" s="8" customFormat="1" x14ac:dyDescent="0.3">
      <c r="A24" s="5">
        <f t="shared" si="0"/>
        <v>22</v>
      </c>
      <c r="B24" s="5">
        <v>2</v>
      </c>
      <c r="C24" s="44">
        <v>61</v>
      </c>
      <c r="D24" s="47" t="s">
        <v>87</v>
      </c>
      <c r="E24" s="47" t="s">
        <v>88</v>
      </c>
      <c r="F24" s="48">
        <v>1961</v>
      </c>
      <c r="G24" s="48" t="s">
        <v>48</v>
      </c>
      <c r="H24" s="47" t="s">
        <v>77</v>
      </c>
      <c r="I24" s="38">
        <v>1.005787037037037E-2</v>
      </c>
      <c r="J24" s="35">
        <f t="shared" si="1"/>
        <v>31</v>
      </c>
      <c r="K24" s="33">
        <f>' '!B24-jednotlivci!I24</f>
        <v>2.7071759259259261E-2</v>
      </c>
      <c r="L24" s="35">
        <f t="shared" si="2"/>
        <v>14</v>
      </c>
      <c r="M24" s="33">
        <f t="shared" si="3"/>
        <v>1.2569444444444439E-2</v>
      </c>
      <c r="N24" s="35">
        <f t="shared" si="4"/>
        <v>25</v>
      </c>
      <c r="O24" s="46">
        <v>4.9699074074074069E-2</v>
      </c>
      <c r="P24" s="36"/>
      <c r="Q24" s="11"/>
      <c r="R24" s="11"/>
      <c r="S24" s="11"/>
      <c r="T24" s="11"/>
      <c r="U24" s="11"/>
      <c r="V24" s="11"/>
      <c r="W24" s="11"/>
      <c r="X24" s="11"/>
      <c r="Y24" s="11"/>
      <c r="Z24" s="11"/>
      <c r="ML24" s="5"/>
    </row>
    <row r="25" spans="1:350" s="8" customFormat="1" x14ac:dyDescent="0.3">
      <c r="A25" s="5">
        <f t="shared" si="0"/>
        <v>23</v>
      </c>
      <c r="B25" s="5">
        <v>3</v>
      </c>
      <c r="C25" s="44">
        <v>74</v>
      </c>
      <c r="D25" s="47" t="s">
        <v>89</v>
      </c>
      <c r="E25" s="47" t="s">
        <v>90</v>
      </c>
      <c r="F25" s="48">
        <v>1963</v>
      </c>
      <c r="G25" s="48" t="s">
        <v>48</v>
      </c>
      <c r="H25" s="47" t="s">
        <v>91</v>
      </c>
      <c r="I25" s="38">
        <v>9.0393518518518522E-3</v>
      </c>
      <c r="J25" s="35">
        <f t="shared" si="1"/>
        <v>20</v>
      </c>
      <c r="K25" s="33">
        <f>' '!B25-jednotlivci!I25</f>
        <v>2.8009259259259255E-2</v>
      </c>
      <c r="L25" s="35">
        <f t="shared" si="2"/>
        <v>19</v>
      </c>
      <c r="M25" s="33">
        <f t="shared" si="3"/>
        <v>1.2939814814814814E-2</v>
      </c>
      <c r="N25" s="35">
        <f t="shared" si="4"/>
        <v>29</v>
      </c>
      <c r="O25" s="46">
        <v>4.9988425925925922E-2</v>
      </c>
      <c r="P25" s="36"/>
      <c r="Q25" s="11"/>
      <c r="R25" s="11"/>
      <c r="S25" s="11"/>
      <c r="T25" s="11"/>
      <c r="U25" s="11"/>
      <c r="V25" s="11"/>
      <c r="W25" s="11"/>
      <c r="X25" s="11"/>
      <c r="Y25" s="11"/>
      <c r="Z25" s="11"/>
      <c r="ML25" s="5"/>
    </row>
    <row r="26" spans="1:350" s="8" customFormat="1" x14ac:dyDescent="0.3">
      <c r="A26" s="5">
        <f t="shared" si="0"/>
        <v>24</v>
      </c>
      <c r="B26" s="5">
        <v>2</v>
      </c>
      <c r="C26" s="44">
        <v>72</v>
      </c>
      <c r="D26" s="45" t="s">
        <v>95</v>
      </c>
      <c r="E26" s="45" t="s">
        <v>96</v>
      </c>
      <c r="F26" s="45">
        <v>1994</v>
      </c>
      <c r="G26" s="45" t="s">
        <v>80</v>
      </c>
      <c r="H26" s="49"/>
      <c r="I26" s="38">
        <v>8.0092592592592594E-3</v>
      </c>
      <c r="J26" s="35">
        <f t="shared" si="1"/>
        <v>12</v>
      </c>
      <c r="K26" s="33">
        <f>' '!B26-jednotlivci!I26</f>
        <v>2.9224537037037042E-2</v>
      </c>
      <c r="L26" s="35">
        <f t="shared" si="2"/>
        <v>26</v>
      </c>
      <c r="M26" s="33">
        <f t="shared" ref="M26:M34" si="5">O26-I26-K26</f>
        <v>1.322916666666666E-2</v>
      </c>
      <c r="N26" s="35">
        <f t="shared" si="4"/>
        <v>30</v>
      </c>
      <c r="O26" s="46">
        <v>5.0462962962962959E-2</v>
      </c>
      <c r="P26" s="36"/>
      <c r="Q26" s="11"/>
      <c r="R26" s="11"/>
      <c r="S26" s="11"/>
      <c r="T26" s="11"/>
      <c r="U26" s="11"/>
      <c r="V26" s="11"/>
      <c r="W26" s="11"/>
      <c r="X26" s="11"/>
      <c r="Y26" s="11"/>
      <c r="Z26" s="11"/>
      <c r="ML26" s="5"/>
    </row>
    <row r="27" spans="1:350" s="8" customFormat="1" x14ac:dyDescent="0.3">
      <c r="A27" s="5">
        <f t="shared" si="0"/>
        <v>25</v>
      </c>
      <c r="B27" s="5">
        <v>4</v>
      </c>
      <c r="C27" s="44">
        <v>69</v>
      </c>
      <c r="D27" s="48" t="s">
        <v>40</v>
      </c>
      <c r="E27" s="48" t="s">
        <v>97</v>
      </c>
      <c r="F27" s="48">
        <v>1969</v>
      </c>
      <c r="G27" s="48" t="s">
        <v>48</v>
      </c>
      <c r="H27" s="48" t="s">
        <v>98</v>
      </c>
      <c r="I27" s="38">
        <v>1.019675925925926E-2</v>
      </c>
      <c r="J27" s="35">
        <f t="shared" si="1"/>
        <v>32</v>
      </c>
      <c r="K27" s="33">
        <f>' '!B27-jednotlivci!I27</f>
        <v>2.7974537037037034E-2</v>
      </c>
      <c r="L27" s="35">
        <f t="shared" si="2"/>
        <v>18</v>
      </c>
      <c r="M27" s="33">
        <f t="shared" si="5"/>
        <v>1.3483796296296299E-2</v>
      </c>
      <c r="N27" s="35">
        <f t="shared" si="4"/>
        <v>32</v>
      </c>
      <c r="O27" s="46">
        <v>5.1655092592592593E-2</v>
      </c>
      <c r="P27" s="36"/>
      <c r="Q27" s="11"/>
      <c r="R27" s="11"/>
      <c r="S27" s="11"/>
      <c r="T27" s="11"/>
      <c r="U27" s="11"/>
      <c r="V27" s="11"/>
      <c r="W27" s="11"/>
      <c r="X27" s="11"/>
      <c r="Y27" s="11"/>
      <c r="Z27" s="11"/>
      <c r="ML27" s="5"/>
    </row>
    <row r="28" spans="1:350" s="8" customFormat="1" x14ac:dyDescent="0.3">
      <c r="A28" s="5">
        <f t="shared" si="0"/>
        <v>26</v>
      </c>
      <c r="B28" s="5">
        <v>5</v>
      </c>
      <c r="C28" s="44">
        <v>67</v>
      </c>
      <c r="D28" s="48" t="s">
        <v>99</v>
      </c>
      <c r="E28" s="48" t="s">
        <v>100</v>
      </c>
      <c r="F28" s="48">
        <v>1968</v>
      </c>
      <c r="G28" s="48" t="s">
        <v>48</v>
      </c>
      <c r="H28" s="48" t="s">
        <v>101</v>
      </c>
      <c r="I28" s="38">
        <v>1.1886574074074075E-2</v>
      </c>
      <c r="J28" s="35">
        <f t="shared" si="1"/>
        <v>45</v>
      </c>
      <c r="K28" s="33">
        <f>' '!B28-jednotlivci!I28</f>
        <v>2.7465277777777776E-2</v>
      </c>
      <c r="L28" s="35">
        <f t="shared" si="2"/>
        <v>16</v>
      </c>
      <c r="M28" s="33">
        <f t="shared" si="5"/>
        <v>1.2314814814814813E-2</v>
      </c>
      <c r="N28" s="35">
        <f t="shared" si="4"/>
        <v>20</v>
      </c>
      <c r="O28" s="46">
        <v>5.1666666666666666E-2</v>
      </c>
      <c r="P28" s="36"/>
      <c r="Q28" s="11"/>
      <c r="R28" s="11"/>
      <c r="S28" s="11"/>
      <c r="T28" s="11"/>
      <c r="U28" s="11"/>
      <c r="V28" s="11"/>
      <c r="W28" s="11"/>
      <c r="X28" s="11"/>
      <c r="Y28" s="11"/>
      <c r="Z28" s="11"/>
      <c r="ML28" s="5"/>
    </row>
    <row r="29" spans="1:350" s="8" customFormat="1" x14ac:dyDescent="0.3">
      <c r="A29" s="5">
        <f t="shared" si="0"/>
        <v>27</v>
      </c>
      <c r="B29" s="5">
        <v>2</v>
      </c>
      <c r="C29" s="44">
        <v>90</v>
      </c>
      <c r="D29" s="48" t="s">
        <v>56</v>
      </c>
      <c r="E29" s="48" t="s">
        <v>102</v>
      </c>
      <c r="F29" s="48">
        <v>2000</v>
      </c>
      <c r="G29" s="48" t="s">
        <v>45</v>
      </c>
      <c r="H29" s="48" t="s">
        <v>103</v>
      </c>
      <c r="I29" s="38">
        <v>1.091435185185185E-2</v>
      </c>
      <c r="J29" s="35">
        <f t="shared" si="1"/>
        <v>38</v>
      </c>
      <c r="K29" s="33">
        <f>' '!B29-jednotlivci!I29</f>
        <v>2.9074074074074079E-2</v>
      </c>
      <c r="L29" s="35">
        <f t="shared" si="2"/>
        <v>25</v>
      </c>
      <c r="M29" s="33">
        <f t="shared" si="5"/>
        <v>1.2511574074074071E-2</v>
      </c>
      <c r="N29" s="35">
        <f t="shared" si="4"/>
        <v>24</v>
      </c>
      <c r="O29" s="46">
        <v>5.2499999999999998E-2</v>
      </c>
      <c r="P29" s="36"/>
      <c r="Q29" s="11"/>
      <c r="R29" s="11"/>
      <c r="S29" s="11"/>
      <c r="T29" s="11"/>
      <c r="U29" s="11"/>
      <c r="V29" s="11"/>
      <c r="W29" s="11"/>
      <c r="X29" s="11"/>
      <c r="Y29" s="11"/>
      <c r="Z29" s="11"/>
      <c r="ML29" s="5"/>
    </row>
    <row r="30" spans="1:350" s="8" customFormat="1" x14ac:dyDescent="0.3">
      <c r="A30" s="5">
        <f t="shared" si="0"/>
        <v>28</v>
      </c>
      <c r="B30" s="5">
        <v>9</v>
      </c>
      <c r="C30" s="44">
        <v>87</v>
      </c>
      <c r="D30" s="47" t="s">
        <v>53</v>
      </c>
      <c r="E30" s="47" t="s">
        <v>104</v>
      </c>
      <c r="F30" s="48">
        <v>1970</v>
      </c>
      <c r="G30" s="48" t="s">
        <v>29</v>
      </c>
      <c r="H30" s="47" t="s">
        <v>105</v>
      </c>
      <c r="I30" s="38">
        <v>9.0162037037037034E-3</v>
      </c>
      <c r="J30" s="35">
        <f t="shared" si="1"/>
        <v>19</v>
      </c>
      <c r="K30" s="33">
        <f>' '!B30-jednotlivci!I30</f>
        <v>2.9803240740740738E-2</v>
      </c>
      <c r="L30" s="35">
        <f t="shared" si="2"/>
        <v>29</v>
      </c>
      <c r="M30" s="33">
        <f t="shared" si="5"/>
        <v>1.3993055555555568E-2</v>
      </c>
      <c r="N30" s="35">
        <f t="shared" si="4"/>
        <v>35</v>
      </c>
      <c r="O30" s="46">
        <v>5.2812500000000005E-2</v>
      </c>
      <c r="P30" s="36"/>
      <c r="Q30" s="11"/>
      <c r="R30" s="11"/>
      <c r="S30" s="11"/>
      <c r="T30" s="11"/>
      <c r="U30" s="11"/>
      <c r="V30" s="11"/>
      <c r="W30" s="11"/>
      <c r="X30" s="11"/>
      <c r="Y30" s="11"/>
      <c r="Z30" s="11"/>
      <c r="ML30" s="5"/>
    </row>
    <row r="31" spans="1:350" s="8" customFormat="1" x14ac:dyDescent="0.3">
      <c r="A31" s="5">
        <f t="shared" si="0"/>
        <v>29</v>
      </c>
      <c r="B31" s="5">
        <v>5</v>
      </c>
      <c r="C31" s="44">
        <v>80</v>
      </c>
      <c r="D31" s="48" t="s">
        <v>34</v>
      </c>
      <c r="E31" s="48" t="s">
        <v>106</v>
      </c>
      <c r="F31" s="48">
        <v>1987</v>
      </c>
      <c r="G31" s="48" t="s">
        <v>42</v>
      </c>
      <c r="H31" s="48"/>
      <c r="I31" s="38">
        <v>9.3055555555555548E-3</v>
      </c>
      <c r="J31" s="35">
        <f t="shared" si="1"/>
        <v>24</v>
      </c>
      <c r="K31" s="33">
        <f>' '!B31-jednotlivci!I31</f>
        <v>2.9328703703703704E-2</v>
      </c>
      <c r="L31" s="35">
        <f t="shared" si="2"/>
        <v>27</v>
      </c>
      <c r="M31" s="33">
        <f t="shared" si="5"/>
        <v>1.487268518518519E-2</v>
      </c>
      <c r="N31" s="35">
        <f t="shared" si="4"/>
        <v>45</v>
      </c>
      <c r="O31" s="46">
        <v>5.3506944444444447E-2</v>
      </c>
      <c r="P31" s="36"/>
      <c r="Q31" s="11"/>
      <c r="R31" s="11"/>
      <c r="S31" s="11"/>
      <c r="T31" s="11"/>
      <c r="U31" s="11"/>
      <c r="V31" s="11"/>
      <c r="W31" s="11"/>
      <c r="X31" s="11"/>
      <c r="Y31" s="11"/>
      <c r="Z31" s="11"/>
      <c r="ML31" s="5"/>
    </row>
    <row r="32" spans="1:350" s="8" customFormat="1" x14ac:dyDescent="0.3">
      <c r="A32" s="5">
        <f t="shared" si="0"/>
        <v>30</v>
      </c>
      <c r="B32" s="5">
        <v>6</v>
      </c>
      <c r="C32" s="44">
        <v>86</v>
      </c>
      <c r="D32" s="45" t="s">
        <v>92</v>
      </c>
      <c r="E32" s="45" t="s">
        <v>93</v>
      </c>
      <c r="F32" s="45">
        <v>1982</v>
      </c>
      <c r="G32" s="45" t="s">
        <v>42</v>
      </c>
      <c r="H32" s="45" t="s">
        <v>94</v>
      </c>
      <c r="I32" s="38">
        <v>1.1307870370370371E-2</v>
      </c>
      <c r="J32" s="35">
        <f t="shared" si="1"/>
        <v>41</v>
      </c>
      <c r="K32" s="33">
        <f>' '!B32-jednotlivci!I32</f>
        <v>3.1469907407407405E-2</v>
      </c>
      <c r="L32" s="35">
        <f t="shared" si="2"/>
        <v>34</v>
      </c>
      <c r="M32" s="33">
        <f t="shared" si="5"/>
        <v>1.1168981481481481E-2</v>
      </c>
      <c r="N32" s="35">
        <f t="shared" si="4"/>
        <v>10</v>
      </c>
      <c r="O32" s="46">
        <v>5.3946759259259257E-2</v>
      </c>
      <c r="P32" s="36"/>
      <c r="Q32" s="11"/>
      <c r="R32" s="11"/>
      <c r="S32" s="11"/>
      <c r="T32" s="11"/>
      <c r="U32" s="11"/>
      <c r="V32" s="11"/>
      <c r="W32" s="11"/>
      <c r="X32" s="11"/>
      <c r="Y32" s="11"/>
      <c r="Z32" s="11"/>
      <c r="ML32" s="5"/>
    </row>
    <row r="33" spans="1:350" s="8" customFormat="1" x14ac:dyDescent="0.3">
      <c r="A33" s="5">
        <f t="shared" si="0"/>
        <v>31</v>
      </c>
      <c r="B33" s="5">
        <v>6</v>
      </c>
      <c r="C33" s="44">
        <v>73</v>
      </c>
      <c r="D33" s="45" t="s">
        <v>68</v>
      </c>
      <c r="E33" s="45" t="s">
        <v>107</v>
      </c>
      <c r="F33" s="45">
        <v>1994</v>
      </c>
      <c r="G33" s="45" t="s">
        <v>25</v>
      </c>
      <c r="H33" s="49"/>
      <c r="I33" s="38">
        <v>9.780092592592592E-3</v>
      </c>
      <c r="J33" s="35">
        <f t="shared" si="1"/>
        <v>29</v>
      </c>
      <c r="K33" s="33">
        <f>' '!B33-jednotlivci!I33</f>
        <v>3.0509259259259257E-2</v>
      </c>
      <c r="L33" s="35">
        <f t="shared" si="2"/>
        <v>32</v>
      </c>
      <c r="M33" s="33">
        <f t="shared" si="5"/>
        <v>1.3854166666666667E-2</v>
      </c>
      <c r="N33" s="35">
        <f t="shared" si="4"/>
        <v>34</v>
      </c>
      <c r="O33" s="46">
        <v>5.4143518518518514E-2</v>
      </c>
      <c r="P33" s="36"/>
      <c r="Q33" s="11"/>
      <c r="R33" s="11"/>
      <c r="S33" s="11"/>
      <c r="T33" s="11"/>
      <c r="U33" s="11"/>
      <c r="V33" s="11"/>
      <c r="W33" s="11"/>
      <c r="X33" s="11"/>
      <c r="Y33" s="11"/>
      <c r="Z33" s="11"/>
      <c r="ML33" s="5"/>
    </row>
    <row r="34" spans="1:350" s="8" customFormat="1" x14ac:dyDescent="0.3">
      <c r="A34" s="5">
        <f t="shared" si="0"/>
        <v>32</v>
      </c>
      <c r="B34" s="5">
        <v>10</v>
      </c>
      <c r="C34" s="44">
        <v>56</v>
      </c>
      <c r="D34" s="45" t="s">
        <v>27</v>
      </c>
      <c r="E34" s="45" t="s">
        <v>108</v>
      </c>
      <c r="F34" s="45">
        <v>1974</v>
      </c>
      <c r="G34" s="45" t="s">
        <v>29</v>
      </c>
      <c r="H34" s="45" t="s">
        <v>109</v>
      </c>
      <c r="I34" s="38">
        <v>1.087962962962963E-2</v>
      </c>
      <c r="J34" s="35">
        <f t="shared" si="1"/>
        <v>36</v>
      </c>
      <c r="K34" s="33">
        <f>' '!B34-jednotlivci!I34</f>
        <v>3.0787037037037036E-2</v>
      </c>
      <c r="L34" s="35">
        <f t="shared" si="2"/>
        <v>33</v>
      </c>
      <c r="M34" s="33">
        <f t="shared" si="5"/>
        <v>1.3229166666666667E-2</v>
      </c>
      <c r="N34" s="35">
        <f t="shared" si="4"/>
        <v>31</v>
      </c>
      <c r="O34" s="46">
        <v>5.4895833333333331E-2</v>
      </c>
      <c r="P34" s="36"/>
      <c r="Q34" s="11"/>
      <c r="R34" s="11"/>
      <c r="S34" s="11"/>
      <c r="T34" s="11"/>
      <c r="U34" s="11"/>
      <c r="V34" s="11"/>
      <c r="W34" s="11"/>
      <c r="X34" s="11"/>
      <c r="Y34" s="11"/>
      <c r="Z34" s="11"/>
      <c r="ML34" s="5"/>
    </row>
    <row r="35" spans="1:350" s="8" customFormat="1" x14ac:dyDescent="0.3">
      <c r="A35" s="5">
        <f t="shared" ref="A35:A52" si="6">RANK(O35,O:O,1)</f>
        <v>33</v>
      </c>
      <c r="B35" s="5">
        <v>3</v>
      </c>
      <c r="C35" s="44">
        <v>93</v>
      </c>
      <c r="D35" s="47" t="s">
        <v>110</v>
      </c>
      <c r="E35" s="47" t="s">
        <v>111</v>
      </c>
      <c r="F35" s="48">
        <v>1990</v>
      </c>
      <c r="G35" s="48" t="s">
        <v>80</v>
      </c>
      <c r="H35" s="47" t="s">
        <v>112</v>
      </c>
      <c r="I35" s="38">
        <v>8.1828703703703699E-3</v>
      </c>
      <c r="J35" s="35">
        <f t="shared" ref="J35:J53" si="7">RANK(I35,I:I,1)</f>
        <v>13</v>
      </c>
      <c r="K35" s="33">
        <f>' '!B35-jednotlivci!I35</f>
        <v>3.2488425925925928E-2</v>
      </c>
      <c r="L35" s="35">
        <f t="shared" ref="L35:L52" si="8">RANK(K35,K:K,1)</f>
        <v>37</v>
      </c>
      <c r="M35" s="33">
        <f t="shared" ref="M35:M52" si="9">O35-I35-K35</f>
        <v>1.4456018518518514E-2</v>
      </c>
      <c r="N35" s="35">
        <f t="shared" ref="N35:N52" si="10">RANK(M35,M:M,1)</f>
        <v>41</v>
      </c>
      <c r="O35" s="46">
        <v>5.512731481481481E-2</v>
      </c>
      <c r="P35" s="36"/>
      <c r="Q35" s="11"/>
      <c r="R35" s="11"/>
      <c r="S35" s="11"/>
      <c r="T35" s="11"/>
      <c r="U35" s="11"/>
      <c r="V35" s="11"/>
      <c r="W35" s="11"/>
      <c r="X35" s="11"/>
      <c r="Y35" s="11"/>
      <c r="Z35" s="11"/>
      <c r="ML35" s="5"/>
    </row>
    <row r="36" spans="1:350" s="8" customFormat="1" x14ac:dyDescent="0.3">
      <c r="A36" s="5">
        <f t="shared" si="6"/>
        <v>34</v>
      </c>
      <c r="B36" s="5">
        <v>7</v>
      </c>
      <c r="C36" s="44">
        <v>85</v>
      </c>
      <c r="D36" s="45" t="s">
        <v>113</v>
      </c>
      <c r="E36" s="45" t="s">
        <v>114</v>
      </c>
      <c r="F36" s="45">
        <v>1981</v>
      </c>
      <c r="G36" s="45" t="s">
        <v>42</v>
      </c>
      <c r="H36" s="45" t="s">
        <v>115</v>
      </c>
      <c r="I36" s="38">
        <v>1.0902777777777777E-2</v>
      </c>
      <c r="J36" s="35">
        <f t="shared" si="7"/>
        <v>37</v>
      </c>
      <c r="K36" s="33">
        <f>' '!B36-jednotlivci!I36</f>
        <v>3.2210648148148155E-2</v>
      </c>
      <c r="L36" s="35">
        <f t="shared" si="8"/>
        <v>36</v>
      </c>
      <c r="M36" s="33">
        <f t="shared" si="9"/>
        <v>1.2442129629629622E-2</v>
      </c>
      <c r="N36" s="35">
        <f t="shared" si="10"/>
        <v>22</v>
      </c>
      <c r="O36" s="46">
        <v>5.5555555555555552E-2</v>
      </c>
      <c r="P36" s="36"/>
      <c r="Q36" s="11"/>
      <c r="R36" s="11"/>
      <c r="S36" s="11"/>
      <c r="T36" s="11"/>
      <c r="U36" s="11"/>
      <c r="V36" s="11"/>
      <c r="W36" s="11"/>
      <c r="X36" s="11"/>
      <c r="Y36" s="11"/>
      <c r="Z36" s="11"/>
      <c r="ML36" s="5"/>
    </row>
    <row r="37" spans="1:350" s="8" customFormat="1" x14ac:dyDescent="0.3">
      <c r="A37" s="5">
        <f t="shared" si="6"/>
        <v>35</v>
      </c>
      <c r="B37" s="5">
        <v>11</v>
      </c>
      <c r="C37" s="44">
        <v>96</v>
      </c>
      <c r="D37" s="48" t="s">
        <v>116</v>
      </c>
      <c r="E37" s="48" t="s">
        <v>117</v>
      </c>
      <c r="F37" s="48">
        <v>1979</v>
      </c>
      <c r="G37" s="48" t="s">
        <v>29</v>
      </c>
      <c r="H37" s="48"/>
      <c r="I37" s="38">
        <v>1.091435185185185E-2</v>
      </c>
      <c r="J37" s="35">
        <f t="shared" si="7"/>
        <v>38</v>
      </c>
      <c r="K37" s="33">
        <f>' '!B37-jednotlivci!I37</f>
        <v>3.2083333333333339E-2</v>
      </c>
      <c r="L37" s="35">
        <f t="shared" si="8"/>
        <v>35</v>
      </c>
      <c r="M37" s="33">
        <f t="shared" si="9"/>
        <v>1.2569444444444439E-2</v>
      </c>
      <c r="N37" s="35">
        <f t="shared" si="10"/>
        <v>25</v>
      </c>
      <c r="O37" s="46">
        <v>5.5567129629629626E-2</v>
      </c>
      <c r="P37" s="36"/>
      <c r="Q37" s="11"/>
      <c r="R37" s="11"/>
      <c r="S37" s="11"/>
      <c r="T37" s="11"/>
      <c r="U37" s="11"/>
      <c r="V37" s="11"/>
      <c r="W37" s="11"/>
      <c r="X37" s="11"/>
      <c r="Y37" s="11"/>
      <c r="Z37" s="11"/>
      <c r="ML37" s="5"/>
    </row>
    <row r="38" spans="1:350" s="8" customFormat="1" x14ac:dyDescent="0.3">
      <c r="A38" s="5">
        <f t="shared" si="6"/>
        <v>36</v>
      </c>
      <c r="B38" s="5">
        <v>6</v>
      </c>
      <c r="C38" s="44">
        <v>78</v>
      </c>
      <c r="D38" s="47" t="s">
        <v>118</v>
      </c>
      <c r="E38" s="47" t="s">
        <v>119</v>
      </c>
      <c r="F38" s="48">
        <v>1968</v>
      </c>
      <c r="G38" s="48" t="s">
        <v>48</v>
      </c>
      <c r="H38" s="47"/>
      <c r="I38" s="38">
        <v>1.1631944444444445E-2</v>
      </c>
      <c r="J38" s="35">
        <f t="shared" si="7"/>
        <v>43</v>
      </c>
      <c r="K38" s="33">
        <f>' '!B38-jednotlivci!I38</f>
        <v>3.0416666666666668E-2</v>
      </c>
      <c r="L38" s="35">
        <f t="shared" si="8"/>
        <v>31</v>
      </c>
      <c r="M38" s="33">
        <f t="shared" si="9"/>
        <v>1.5081018518518521E-2</v>
      </c>
      <c r="N38" s="35">
        <f t="shared" si="10"/>
        <v>46</v>
      </c>
      <c r="O38" s="46">
        <v>5.7129629629629634E-2</v>
      </c>
      <c r="P38" s="36"/>
      <c r="Q38" s="11"/>
      <c r="R38" s="11"/>
      <c r="S38" s="11"/>
      <c r="T38" s="11"/>
      <c r="U38" s="11"/>
      <c r="V38" s="11"/>
      <c r="W38" s="11"/>
      <c r="X38" s="11"/>
      <c r="Y38" s="11"/>
      <c r="Z38" s="11"/>
      <c r="ML38" s="5"/>
    </row>
    <row r="39" spans="1:350" s="8" customFormat="1" x14ac:dyDescent="0.3">
      <c r="A39" s="5">
        <f t="shared" si="6"/>
        <v>37</v>
      </c>
      <c r="B39" s="5">
        <v>7</v>
      </c>
      <c r="C39" s="44">
        <v>64</v>
      </c>
      <c r="D39" s="47" t="s">
        <v>120</v>
      </c>
      <c r="E39" s="47" t="s">
        <v>121</v>
      </c>
      <c r="F39" s="48">
        <v>1964</v>
      </c>
      <c r="G39" s="48" t="s">
        <v>48</v>
      </c>
      <c r="H39" s="47" t="s">
        <v>122</v>
      </c>
      <c r="I39" s="38">
        <v>1.2569444444444446E-2</v>
      </c>
      <c r="J39" s="35">
        <f t="shared" si="7"/>
        <v>48</v>
      </c>
      <c r="K39" s="33">
        <f>' '!B39-jednotlivci!I39</f>
        <v>3.0254629629629624E-2</v>
      </c>
      <c r="L39" s="35">
        <f t="shared" si="8"/>
        <v>30</v>
      </c>
      <c r="M39" s="33">
        <f t="shared" si="9"/>
        <v>1.4537037037037043E-2</v>
      </c>
      <c r="N39" s="35">
        <f t="shared" si="10"/>
        <v>43</v>
      </c>
      <c r="O39" s="46">
        <v>5.7361111111111113E-2</v>
      </c>
      <c r="P39" s="36"/>
      <c r="Q39" s="11"/>
      <c r="R39" s="11"/>
      <c r="S39" s="11"/>
      <c r="T39" s="11"/>
      <c r="U39" s="11"/>
      <c r="V39" s="11"/>
      <c r="W39" s="11"/>
      <c r="X39" s="11"/>
      <c r="Y39" s="11"/>
      <c r="Z39" s="11"/>
      <c r="ML39" s="5"/>
    </row>
    <row r="40" spans="1:350" s="8" customFormat="1" x14ac:dyDescent="0.3">
      <c r="A40" s="5">
        <f t="shared" si="6"/>
        <v>38</v>
      </c>
      <c r="B40" s="5">
        <v>1</v>
      </c>
      <c r="C40" s="44">
        <v>57</v>
      </c>
      <c r="D40" s="45" t="s">
        <v>123</v>
      </c>
      <c r="E40" s="45" t="s">
        <v>124</v>
      </c>
      <c r="F40" s="45">
        <v>1978</v>
      </c>
      <c r="G40" s="45" t="s">
        <v>125</v>
      </c>
      <c r="H40" s="45" t="s">
        <v>109</v>
      </c>
      <c r="I40" s="38">
        <v>1.1770833333333333E-2</v>
      </c>
      <c r="J40" s="35">
        <f t="shared" si="7"/>
        <v>44</v>
      </c>
      <c r="K40" s="33">
        <f>' '!B40-jednotlivci!I40</f>
        <v>3.3425925925925921E-2</v>
      </c>
      <c r="L40" s="35">
        <f t="shared" si="8"/>
        <v>38</v>
      </c>
      <c r="M40" s="33">
        <f t="shared" si="9"/>
        <v>1.4062500000000006E-2</v>
      </c>
      <c r="N40" s="35">
        <f t="shared" si="10"/>
        <v>37</v>
      </c>
      <c r="O40" s="46">
        <v>5.9259259259259262E-2</v>
      </c>
      <c r="P40" s="36"/>
      <c r="Q40" s="11"/>
      <c r="R40" s="11"/>
      <c r="S40" s="11"/>
      <c r="T40" s="11"/>
      <c r="U40" s="11"/>
      <c r="V40" s="11"/>
      <c r="W40" s="11"/>
      <c r="X40" s="11"/>
      <c r="Y40" s="11"/>
      <c r="Z40" s="11"/>
      <c r="ML40" s="5"/>
    </row>
    <row r="41" spans="1:350" s="8" customFormat="1" x14ac:dyDescent="0.3">
      <c r="A41" s="5">
        <f t="shared" si="6"/>
        <v>39</v>
      </c>
      <c r="B41" s="5">
        <v>2</v>
      </c>
      <c r="C41" s="44">
        <v>91</v>
      </c>
      <c r="D41" s="45" t="s">
        <v>126</v>
      </c>
      <c r="E41" s="45" t="s">
        <v>127</v>
      </c>
      <c r="F41" s="45">
        <v>1971</v>
      </c>
      <c r="G41" s="45" t="s">
        <v>125</v>
      </c>
      <c r="H41" s="45" t="s">
        <v>33</v>
      </c>
      <c r="I41" s="38">
        <v>1.0578703703703703E-2</v>
      </c>
      <c r="J41" s="35">
        <f t="shared" si="7"/>
        <v>35</v>
      </c>
      <c r="K41" s="33">
        <f>' '!B41-jednotlivci!I41</f>
        <v>3.425925925925926E-2</v>
      </c>
      <c r="L41" s="35">
        <f t="shared" si="8"/>
        <v>39</v>
      </c>
      <c r="M41" s="33">
        <f t="shared" si="9"/>
        <v>1.4513888888888889E-2</v>
      </c>
      <c r="N41" s="35">
        <f t="shared" si="10"/>
        <v>42</v>
      </c>
      <c r="O41" s="46">
        <v>5.935185185185185E-2</v>
      </c>
      <c r="P41" s="36"/>
      <c r="Q41" s="11"/>
      <c r="R41" s="11"/>
      <c r="S41" s="11"/>
      <c r="T41" s="11"/>
      <c r="U41" s="11"/>
      <c r="V41" s="11"/>
      <c r="W41" s="11"/>
      <c r="X41" s="11"/>
      <c r="Y41" s="11"/>
      <c r="Z41" s="11"/>
      <c r="ML41" s="5"/>
    </row>
    <row r="42" spans="1:350" s="8" customFormat="1" x14ac:dyDescent="0.3">
      <c r="A42" s="5">
        <f t="shared" si="6"/>
        <v>40</v>
      </c>
      <c r="B42" s="5">
        <v>12</v>
      </c>
      <c r="C42" s="44">
        <v>60</v>
      </c>
      <c r="D42" s="48" t="s">
        <v>128</v>
      </c>
      <c r="E42" s="48" t="s">
        <v>129</v>
      </c>
      <c r="F42" s="48">
        <v>1979</v>
      </c>
      <c r="G42" s="48" t="s">
        <v>29</v>
      </c>
      <c r="H42" s="48"/>
      <c r="I42" s="38">
        <v>1.0254629629629629E-2</v>
      </c>
      <c r="J42" s="35">
        <f t="shared" si="7"/>
        <v>34</v>
      </c>
      <c r="K42" s="33">
        <f>' '!B42-jednotlivci!I42</f>
        <v>3.516203703703704E-2</v>
      </c>
      <c r="L42" s="35">
        <f t="shared" si="8"/>
        <v>41</v>
      </c>
      <c r="M42" s="33">
        <f t="shared" si="9"/>
        <v>1.440972222222222E-2</v>
      </c>
      <c r="N42" s="35">
        <f t="shared" si="10"/>
        <v>39</v>
      </c>
      <c r="O42" s="46">
        <v>5.9826388888888887E-2</v>
      </c>
      <c r="P42" s="36"/>
      <c r="Q42" s="11"/>
      <c r="R42" s="11"/>
      <c r="S42" s="11"/>
      <c r="T42" s="11"/>
      <c r="U42" s="11"/>
      <c r="V42" s="11"/>
      <c r="W42" s="11"/>
      <c r="X42" s="11"/>
      <c r="Y42" s="11"/>
      <c r="Z42" s="11"/>
      <c r="ML42" s="5"/>
    </row>
    <row r="43" spans="1:350" s="8" customFormat="1" x14ac:dyDescent="0.3">
      <c r="A43" s="5">
        <f t="shared" si="6"/>
        <v>41</v>
      </c>
      <c r="B43" s="5">
        <v>4</v>
      </c>
      <c r="C43" s="44">
        <v>97</v>
      </c>
      <c r="D43" s="48" t="s">
        <v>130</v>
      </c>
      <c r="E43" s="48" t="s">
        <v>131</v>
      </c>
      <c r="F43" s="48">
        <v>1988</v>
      </c>
      <c r="G43" s="48" t="s">
        <v>80</v>
      </c>
      <c r="H43" s="48" t="s">
        <v>132</v>
      </c>
      <c r="I43" s="38">
        <v>9.8726851851851857E-3</v>
      </c>
      <c r="J43" s="35">
        <f t="shared" si="7"/>
        <v>30</v>
      </c>
      <c r="K43" s="33">
        <f>' '!B43-jednotlivci!I43</f>
        <v>3.6076388888888894E-2</v>
      </c>
      <c r="L43" s="35">
        <f t="shared" si="8"/>
        <v>42</v>
      </c>
      <c r="M43" s="33">
        <f t="shared" si="9"/>
        <v>1.4259259259259256E-2</v>
      </c>
      <c r="N43" s="35">
        <f t="shared" si="10"/>
        <v>38</v>
      </c>
      <c r="O43" s="46">
        <v>6.0208333333333336E-2</v>
      </c>
      <c r="P43" s="36"/>
      <c r="Q43" s="11"/>
      <c r="R43" s="11"/>
      <c r="S43" s="11"/>
      <c r="T43" s="11"/>
      <c r="U43" s="11"/>
      <c r="V43" s="11"/>
      <c r="W43" s="11"/>
      <c r="X43" s="11"/>
      <c r="Y43" s="11"/>
      <c r="Z43" s="11"/>
      <c r="ML43" s="5"/>
    </row>
    <row r="44" spans="1:350" s="8" customFormat="1" x14ac:dyDescent="0.3">
      <c r="A44" s="5">
        <f t="shared" si="6"/>
        <v>42</v>
      </c>
      <c r="B44" s="5">
        <v>5</v>
      </c>
      <c r="C44" s="44">
        <v>79</v>
      </c>
      <c r="D44" s="48" t="s">
        <v>110</v>
      </c>
      <c r="E44" s="48" t="s">
        <v>133</v>
      </c>
      <c r="F44" s="48">
        <v>2003</v>
      </c>
      <c r="G44" s="48" t="s">
        <v>80</v>
      </c>
      <c r="H44" s="48" t="s">
        <v>134</v>
      </c>
      <c r="I44" s="38">
        <v>8.8310185185185176E-3</v>
      </c>
      <c r="J44" s="35">
        <f t="shared" si="7"/>
        <v>17</v>
      </c>
      <c r="K44" s="33">
        <f>' '!B44-jednotlivci!I44</f>
        <v>3.7002314814814821E-2</v>
      </c>
      <c r="L44" s="35">
        <f t="shared" si="8"/>
        <v>43</v>
      </c>
      <c r="M44" s="33">
        <f t="shared" si="9"/>
        <v>1.4421296296296293E-2</v>
      </c>
      <c r="N44" s="35">
        <f t="shared" si="10"/>
        <v>40</v>
      </c>
      <c r="O44" s="46">
        <v>6.025462962962963E-2</v>
      </c>
      <c r="P44" s="36"/>
      <c r="Q44" s="11"/>
      <c r="R44" s="11"/>
      <c r="S44" s="11"/>
      <c r="T44" s="11"/>
      <c r="U44" s="11"/>
      <c r="V44" s="11"/>
      <c r="W44" s="11"/>
      <c r="X44" s="11"/>
      <c r="Y44" s="11"/>
      <c r="Z44" s="11"/>
      <c r="ML44" s="5"/>
    </row>
    <row r="45" spans="1:350" s="8" customFormat="1" x14ac:dyDescent="0.3">
      <c r="A45" s="5">
        <f t="shared" si="6"/>
        <v>43</v>
      </c>
      <c r="B45" s="5">
        <v>8</v>
      </c>
      <c r="C45" s="44">
        <v>66</v>
      </c>
      <c r="D45" s="45" t="s">
        <v>135</v>
      </c>
      <c r="E45" s="45" t="s">
        <v>136</v>
      </c>
      <c r="F45" s="45">
        <v>1968</v>
      </c>
      <c r="G45" s="45" t="s">
        <v>48</v>
      </c>
      <c r="H45" s="49"/>
      <c r="I45" s="38">
        <v>1.1296296296296296E-2</v>
      </c>
      <c r="J45" s="35">
        <f t="shared" si="7"/>
        <v>40</v>
      </c>
      <c r="K45" s="33">
        <f>' '!B45-jednotlivci!I45</f>
        <v>3.739583333333333E-2</v>
      </c>
      <c r="L45" s="35">
        <f t="shared" si="8"/>
        <v>44</v>
      </c>
      <c r="M45" s="33">
        <f t="shared" si="9"/>
        <v>1.1620370370370371E-2</v>
      </c>
      <c r="N45" s="35">
        <f t="shared" si="10"/>
        <v>14</v>
      </c>
      <c r="O45" s="46">
        <v>6.0312499999999998E-2</v>
      </c>
      <c r="P45" s="36"/>
      <c r="Q45" s="11"/>
      <c r="R45" s="11"/>
      <c r="S45" s="11"/>
      <c r="T45" s="11"/>
      <c r="U45" s="11"/>
      <c r="V45" s="11"/>
      <c r="W45" s="11"/>
      <c r="X45" s="11"/>
      <c r="Y45" s="11"/>
      <c r="Z45" s="11"/>
      <c r="ML45" s="5"/>
    </row>
    <row r="46" spans="1:350" s="8" customFormat="1" x14ac:dyDescent="0.3">
      <c r="A46" s="5">
        <f t="shared" si="6"/>
        <v>44</v>
      </c>
      <c r="B46" s="5">
        <v>9</v>
      </c>
      <c r="C46" s="44">
        <v>52</v>
      </c>
      <c r="D46" s="48" t="s">
        <v>68</v>
      </c>
      <c r="E46" s="48" t="s">
        <v>137</v>
      </c>
      <c r="F46" s="48">
        <v>1969</v>
      </c>
      <c r="G46" s="48" t="s">
        <v>48</v>
      </c>
      <c r="H46" s="48"/>
      <c r="I46" s="38">
        <v>9.0624999999999994E-3</v>
      </c>
      <c r="J46" s="35">
        <f t="shared" si="7"/>
        <v>21</v>
      </c>
      <c r="K46" s="33">
        <f>' '!B46-jednotlivci!I46</f>
        <v>4.05787037037037E-2</v>
      </c>
      <c r="L46" s="35">
        <f t="shared" si="8"/>
        <v>46</v>
      </c>
      <c r="M46" s="33">
        <f t="shared" si="9"/>
        <v>1.4016203703703697E-2</v>
      </c>
      <c r="N46" s="35">
        <f t="shared" si="10"/>
        <v>36</v>
      </c>
      <c r="O46" s="46">
        <v>6.3657407407407399E-2</v>
      </c>
      <c r="P46" s="36"/>
      <c r="Q46" s="11"/>
      <c r="R46" s="11"/>
      <c r="S46" s="11"/>
      <c r="T46" s="11"/>
      <c r="U46" s="11"/>
      <c r="V46" s="11"/>
      <c r="W46" s="11"/>
      <c r="X46" s="11"/>
      <c r="Y46" s="11"/>
      <c r="Z46" s="11"/>
      <c r="ML46" s="5"/>
    </row>
    <row r="47" spans="1:350" s="8" customFormat="1" x14ac:dyDescent="0.3">
      <c r="A47" s="5">
        <f t="shared" si="6"/>
        <v>45</v>
      </c>
      <c r="B47" s="5">
        <v>8</v>
      </c>
      <c r="C47" s="44">
        <v>53</v>
      </c>
      <c r="D47" s="48" t="s">
        <v>138</v>
      </c>
      <c r="E47" s="48" t="s">
        <v>139</v>
      </c>
      <c r="F47" s="48">
        <v>1984</v>
      </c>
      <c r="G47" s="48" t="s">
        <v>42</v>
      </c>
      <c r="H47" s="48" t="s">
        <v>140</v>
      </c>
      <c r="I47" s="38">
        <v>1.1331018518518518E-2</v>
      </c>
      <c r="J47" s="35">
        <f t="shared" si="7"/>
        <v>42</v>
      </c>
      <c r="K47" s="33">
        <f>' '!B47-jednotlivci!I47</f>
        <v>3.4317129629629635E-2</v>
      </c>
      <c r="L47" s="35">
        <f t="shared" si="8"/>
        <v>40</v>
      </c>
      <c r="M47" s="33">
        <f t="shared" si="9"/>
        <v>1.8194444444444451E-2</v>
      </c>
      <c r="N47" s="35">
        <f t="shared" si="10"/>
        <v>50</v>
      </c>
      <c r="O47" s="46">
        <v>6.3842592592592604E-2</v>
      </c>
      <c r="P47" s="36"/>
      <c r="Q47" s="11"/>
      <c r="R47" s="11"/>
      <c r="S47" s="11"/>
      <c r="T47" s="11"/>
      <c r="U47" s="11"/>
      <c r="V47" s="11"/>
      <c r="W47" s="11"/>
      <c r="X47" s="11"/>
      <c r="Y47" s="11"/>
      <c r="Z47" s="11"/>
      <c r="ML47" s="5"/>
    </row>
    <row r="48" spans="1:350" s="8" customFormat="1" x14ac:dyDescent="0.3">
      <c r="A48" s="5">
        <f t="shared" si="6"/>
        <v>46</v>
      </c>
      <c r="B48" s="5">
        <v>9</v>
      </c>
      <c r="C48" s="44">
        <v>54</v>
      </c>
      <c r="D48" s="47" t="s">
        <v>89</v>
      </c>
      <c r="E48" s="47" t="s">
        <v>141</v>
      </c>
      <c r="F48" s="48">
        <v>1984</v>
      </c>
      <c r="G48" s="48" t="s">
        <v>42</v>
      </c>
      <c r="H48" s="47" t="s">
        <v>142</v>
      </c>
      <c r="I48" s="38">
        <v>1.3287037037037036E-2</v>
      </c>
      <c r="J48" s="35">
        <f t="shared" si="7"/>
        <v>49</v>
      </c>
      <c r="K48" s="33">
        <f>' '!B48-jednotlivci!I48</f>
        <v>4.1226851851851855E-2</v>
      </c>
      <c r="L48" s="35">
        <f t="shared" si="8"/>
        <v>47</v>
      </c>
      <c r="M48" s="33">
        <f t="shared" si="9"/>
        <v>1.4618055555555551E-2</v>
      </c>
      <c r="N48" s="35">
        <f t="shared" si="10"/>
        <v>44</v>
      </c>
      <c r="O48" s="46">
        <v>6.913194444444444E-2</v>
      </c>
      <c r="P48" s="36"/>
      <c r="Q48" s="11"/>
      <c r="R48" s="11"/>
      <c r="S48" s="11"/>
      <c r="T48" s="11"/>
      <c r="U48" s="11"/>
      <c r="V48" s="11"/>
      <c r="W48" s="11"/>
      <c r="X48" s="11"/>
      <c r="Y48" s="11"/>
      <c r="Z48" s="11"/>
      <c r="ML48" s="5"/>
    </row>
    <row r="49" spans="1:350" s="8" customFormat="1" x14ac:dyDescent="0.3">
      <c r="A49" s="5">
        <f t="shared" si="6"/>
        <v>47</v>
      </c>
      <c r="B49" s="5">
        <v>3</v>
      </c>
      <c r="C49" s="44">
        <v>50</v>
      </c>
      <c r="D49" s="48" t="s">
        <v>143</v>
      </c>
      <c r="E49" s="48" t="s">
        <v>144</v>
      </c>
      <c r="F49" s="48">
        <v>1961</v>
      </c>
      <c r="G49" s="48" t="s">
        <v>125</v>
      </c>
      <c r="H49" s="48" t="s">
        <v>145</v>
      </c>
      <c r="I49" s="38">
        <v>1.3738425925925926E-2</v>
      </c>
      <c r="J49" s="35">
        <f t="shared" si="7"/>
        <v>51</v>
      </c>
      <c r="K49" s="33">
        <f>' '!B49-jednotlivci!I49</f>
        <v>4.0486111111111112E-2</v>
      </c>
      <c r="L49" s="35">
        <f t="shared" si="8"/>
        <v>45</v>
      </c>
      <c r="M49" s="33">
        <f t="shared" si="9"/>
        <v>1.6446759259259265E-2</v>
      </c>
      <c r="N49" s="35">
        <f t="shared" si="10"/>
        <v>47</v>
      </c>
      <c r="O49" s="46">
        <v>7.0671296296296301E-2</v>
      </c>
      <c r="P49" s="36"/>
      <c r="Q49" s="11"/>
      <c r="R49" s="11"/>
      <c r="S49" s="11"/>
      <c r="T49" s="11"/>
      <c r="U49" s="11"/>
      <c r="V49" s="11"/>
      <c r="W49" s="11"/>
      <c r="X49" s="11"/>
      <c r="Y49" s="11"/>
      <c r="Z49" s="11"/>
      <c r="ML49" s="5"/>
    </row>
    <row r="50" spans="1:350" s="8" customFormat="1" x14ac:dyDescent="0.3">
      <c r="A50" s="5">
        <f t="shared" si="6"/>
        <v>48</v>
      </c>
      <c r="B50" s="5">
        <v>10</v>
      </c>
      <c r="C50" s="44">
        <v>98</v>
      </c>
      <c r="D50" s="47" t="s">
        <v>146</v>
      </c>
      <c r="E50" s="47" t="s">
        <v>147</v>
      </c>
      <c r="F50" s="48">
        <v>1982</v>
      </c>
      <c r="G50" s="48" t="s">
        <v>42</v>
      </c>
      <c r="H50" s="47" t="s">
        <v>148</v>
      </c>
      <c r="I50" s="38">
        <v>1.3668981481481482E-2</v>
      </c>
      <c r="J50" s="35">
        <f t="shared" si="7"/>
        <v>50</v>
      </c>
      <c r="K50" s="33">
        <f>' '!B50-jednotlivci!I50</f>
        <v>4.4895833333333329E-2</v>
      </c>
      <c r="L50" s="35">
        <f t="shared" si="8"/>
        <v>50</v>
      </c>
      <c r="M50" s="33">
        <f t="shared" si="9"/>
        <v>1.3726851851851844E-2</v>
      </c>
      <c r="N50" s="35">
        <f t="shared" si="10"/>
        <v>33</v>
      </c>
      <c r="O50" s="46">
        <v>7.2291666666666657E-2</v>
      </c>
      <c r="P50" s="36"/>
      <c r="Q50" s="11"/>
      <c r="R50" s="11"/>
      <c r="S50" s="11"/>
      <c r="T50" s="11"/>
      <c r="U50" s="11"/>
      <c r="V50" s="11"/>
      <c r="W50" s="11"/>
      <c r="X50" s="11"/>
      <c r="Y50" s="11"/>
      <c r="Z50" s="11"/>
      <c r="ML50" s="5"/>
    </row>
    <row r="51" spans="1:350" s="8" customFormat="1" x14ac:dyDescent="0.3">
      <c r="A51" s="5">
        <f t="shared" si="6"/>
        <v>49</v>
      </c>
      <c r="B51" s="5">
        <v>6</v>
      </c>
      <c r="C51" s="44">
        <v>84</v>
      </c>
      <c r="D51" s="45" t="s">
        <v>149</v>
      </c>
      <c r="E51" s="45" t="s">
        <v>150</v>
      </c>
      <c r="F51" s="45">
        <v>1997</v>
      </c>
      <c r="G51" s="45" t="s">
        <v>80</v>
      </c>
      <c r="H51" s="45" t="s">
        <v>151</v>
      </c>
      <c r="I51" s="38">
        <v>1.2175925925925929E-2</v>
      </c>
      <c r="J51" s="35">
        <f t="shared" si="7"/>
        <v>46</v>
      </c>
      <c r="K51" s="33">
        <f>' '!B51-jednotlivci!I51</f>
        <v>4.3993055555555549E-2</v>
      </c>
      <c r="L51" s="35">
        <f t="shared" si="8"/>
        <v>49</v>
      </c>
      <c r="M51" s="33">
        <f t="shared" si="9"/>
        <v>1.6817129629629633E-2</v>
      </c>
      <c r="N51" s="35">
        <f t="shared" si="10"/>
        <v>48</v>
      </c>
      <c r="O51" s="46">
        <v>7.2986111111111113E-2</v>
      </c>
      <c r="P51" s="36"/>
      <c r="Q51" s="11"/>
      <c r="R51" s="11"/>
      <c r="S51" s="11"/>
      <c r="T51" s="11"/>
      <c r="U51" s="11"/>
      <c r="V51" s="11"/>
      <c r="W51" s="11"/>
      <c r="X51" s="11"/>
      <c r="Y51" s="11"/>
      <c r="Z51" s="11"/>
      <c r="ML51" s="5"/>
    </row>
    <row r="52" spans="1:350" s="8" customFormat="1" x14ac:dyDescent="0.3">
      <c r="A52" s="5">
        <f t="shared" si="6"/>
        <v>50</v>
      </c>
      <c r="B52" s="5">
        <v>7</v>
      </c>
      <c r="C52" s="44">
        <v>83</v>
      </c>
      <c r="D52" s="45" t="s">
        <v>152</v>
      </c>
      <c r="E52" s="45" t="s">
        <v>150</v>
      </c>
      <c r="F52" s="45">
        <v>1997</v>
      </c>
      <c r="G52" s="45" t="s">
        <v>80</v>
      </c>
      <c r="H52" s="45" t="s">
        <v>151</v>
      </c>
      <c r="I52" s="38">
        <v>1.2430555555555554E-2</v>
      </c>
      <c r="J52" s="35">
        <f t="shared" si="7"/>
        <v>47</v>
      </c>
      <c r="K52" s="33">
        <f>' '!B52-jednotlivci!I52</f>
        <v>4.372685185185185E-2</v>
      </c>
      <c r="L52" s="35">
        <f t="shared" si="8"/>
        <v>48</v>
      </c>
      <c r="M52" s="33">
        <f t="shared" si="9"/>
        <v>1.6840277777777773E-2</v>
      </c>
      <c r="N52" s="35">
        <f t="shared" si="10"/>
        <v>49</v>
      </c>
      <c r="O52" s="46">
        <v>7.2997685185185179E-2</v>
      </c>
      <c r="P52" s="36"/>
      <c r="Q52" s="11"/>
      <c r="R52" s="11"/>
      <c r="S52" s="11"/>
      <c r="T52" s="11"/>
      <c r="U52" s="11"/>
      <c r="V52" s="11"/>
      <c r="W52" s="11"/>
      <c r="X52" s="11"/>
      <c r="Y52" s="11"/>
      <c r="Z52" s="11"/>
      <c r="ML52" s="5"/>
    </row>
    <row r="53" spans="1:350" s="8" customFormat="1" x14ac:dyDescent="0.3">
      <c r="A53" s="5"/>
      <c r="B53" s="5"/>
      <c r="C53" s="44">
        <v>75</v>
      </c>
      <c r="D53" s="48" t="s">
        <v>153</v>
      </c>
      <c r="E53" s="48" t="s">
        <v>154</v>
      </c>
      <c r="F53" s="48">
        <v>1988</v>
      </c>
      <c r="G53" s="48" t="s">
        <v>42</v>
      </c>
      <c r="H53" s="48" t="s">
        <v>155</v>
      </c>
      <c r="I53" s="38">
        <v>9.6412037037037039E-3</v>
      </c>
      <c r="J53" s="35">
        <f t="shared" si="7"/>
        <v>27</v>
      </c>
      <c r="K53" s="33"/>
      <c r="L53" s="35"/>
      <c r="M53" s="33"/>
      <c r="N53" s="35"/>
      <c r="O53" s="46" t="s">
        <v>156</v>
      </c>
      <c r="P53" s="36"/>
      <c r="Q53" s="11"/>
      <c r="R53" s="11"/>
      <c r="S53" s="11"/>
      <c r="T53" s="11"/>
      <c r="U53" s="11"/>
      <c r="V53" s="11"/>
      <c r="W53" s="11"/>
      <c r="X53" s="11"/>
      <c r="Y53" s="11"/>
      <c r="Z53" s="11"/>
      <c r="ML53" s="5"/>
    </row>
    <row r="54" spans="1:350" s="8" customFormat="1" x14ac:dyDescent="0.3">
      <c r="P54" s="36"/>
      <c r="Q54" s="11"/>
      <c r="R54" s="11"/>
      <c r="S54" s="11"/>
      <c r="T54" s="11"/>
      <c r="U54" s="11"/>
      <c r="V54" s="11"/>
      <c r="W54" s="11"/>
      <c r="X54" s="11"/>
      <c r="Y54" s="11"/>
      <c r="Z54" s="11"/>
      <c r="ML54" s="5"/>
    </row>
    <row r="55" spans="1:350" s="8" customFormat="1" x14ac:dyDescent="0.3">
      <c r="A55" s="31"/>
      <c r="B55" s="50"/>
      <c r="C55" s="31"/>
      <c r="D55" s="32"/>
      <c r="E55" s="32"/>
      <c r="F55" s="31"/>
      <c r="G55" s="31"/>
      <c r="H55" s="32"/>
      <c r="I55" s="38"/>
      <c r="J55" s="35"/>
      <c r="K55" s="33"/>
      <c r="L55" s="35"/>
      <c r="M55" s="33"/>
      <c r="N55" s="35"/>
      <c r="O55" s="38"/>
      <c r="P55" s="36"/>
      <c r="Q55" s="11"/>
      <c r="R55" s="11"/>
      <c r="S55" s="11"/>
      <c r="T55" s="11"/>
      <c r="U55" s="11"/>
      <c r="V55" s="11"/>
      <c r="W55" s="11"/>
      <c r="X55" s="11"/>
      <c r="Y55" s="11"/>
      <c r="Z55" s="11"/>
      <c r="ML55" s="5"/>
    </row>
    <row r="56" spans="1:350" s="8" customFormat="1" x14ac:dyDescent="0.3">
      <c r="A56" s="31"/>
      <c r="B56" s="50"/>
      <c r="C56" s="31"/>
      <c r="D56" s="40"/>
      <c r="E56" s="40"/>
      <c r="F56" s="31"/>
      <c r="G56" s="31"/>
      <c r="H56" s="40"/>
      <c r="I56" s="38"/>
      <c r="J56" s="35"/>
      <c r="K56" s="33"/>
      <c r="L56" s="35"/>
      <c r="M56" s="33"/>
      <c r="N56" s="35"/>
      <c r="O56" s="38"/>
      <c r="P56" s="36"/>
      <c r="Q56" s="11"/>
      <c r="R56" s="11"/>
      <c r="S56" s="11"/>
      <c r="T56" s="11"/>
      <c r="U56" s="11"/>
      <c r="V56" s="11"/>
      <c r="W56" s="11"/>
      <c r="X56" s="11"/>
      <c r="Y56" s="11"/>
      <c r="Z56" s="11"/>
      <c r="ML56" s="5"/>
    </row>
    <row r="57" spans="1:350" s="8" customFormat="1" x14ac:dyDescent="0.3">
      <c r="A57" s="31"/>
      <c r="B57" s="50"/>
      <c r="C57" s="31"/>
      <c r="D57" s="32"/>
      <c r="E57" s="32"/>
      <c r="F57" s="31"/>
      <c r="G57" s="31"/>
      <c r="H57" s="32"/>
      <c r="I57" s="38"/>
      <c r="J57" s="35"/>
      <c r="K57" s="33"/>
      <c r="L57" s="35"/>
      <c r="M57" s="33"/>
      <c r="N57" s="35"/>
      <c r="O57" s="38"/>
      <c r="P57" s="36"/>
      <c r="Q57" s="11"/>
      <c r="R57" s="11"/>
      <c r="S57" s="11"/>
      <c r="T57" s="11"/>
      <c r="U57" s="11"/>
      <c r="V57" s="11"/>
      <c r="W57" s="11"/>
      <c r="X57" s="11"/>
      <c r="Y57" s="11"/>
      <c r="Z57" s="11"/>
      <c r="ML57" s="5"/>
    </row>
    <row r="58" spans="1:350" s="8" customFormat="1" x14ac:dyDescent="0.3">
      <c r="A58" s="31"/>
      <c r="B58" s="50"/>
      <c r="C58" s="31"/>
      <c r="D58" s="32"/>
      <c r="E58" s="32"/>
      <c r="F58" s="31"/>
      <c r="G58" s="31"/>
      <c r="H58" s="32"/>
      <c r="I58" s="38"/>
      <c r="J58" s="35"/>
      <c r="K58" s="33"/>
      <c r="L58" s="35"/>
      <c r="M58" s="33"/>
      <c r="N58" s="35"/>
      <c r="O58" s="38"/>
      <c r="P58" s="36"/>
      <c r="Q58" s="11"/>
      <c r="R58" s="11"/>
      <c r="S58" s="11"/>
      <c r="T58" s="11"/>
      <c r="U58" s="11"/>
      <c r="V58" s="11"/>
      <c r="W58" s="11"/>
      <c r="X58" s="11"/>
      <c r="Y58" s="11"/>
      <c r="Z58" s="11"/>
      <c r="ML58" s="5"/>
    </row>
    <row r="59" spans="1:350" s="8" customFormat="1" x14ac:dyDescent="0.3">
      <c r="A59" s="31"/>
      <c r="B59" s="50"/>
      <c r="C59" s="31"/>
      <c r="D59" s="40"/>
      <c r="E59" s="40"/>
      <c r="F59" s="31"/>
      <c r="G59" s="31"/>
      <c r="H59" s="40"/>
      <c r="I59" s="38"/>
      <c r="J59" s="35"/>
      <c r="K59" s="33"/>
      <c r="L59" s="35"/>
      <c r="M59" s="33"/>
      <c r="N59" s="35"/>
      <c r="O59" s="38"/>
      <c r="P59" s="36"/>
      <c r="Q59" s="11"/>
      <c r="R59" s="11"/>
      <c r="S59" s="11"/>
      <c r="T59" s="11"/>
      <c r="U59" s="11"/>
      <c r="V59" s="11"/>
      <c r="W59" s="11"/>
      <c r="X59" s="11"/>
      <c r="Y59" s="11"/>
      <c r="Z59" s="11"/>
      <c r="ML59" s="5"/>
    </row>
    <row r="60" spans="1:350" s="8" customFormat="1" x14ac:dyDescent="0.3">
      <c r="A60" s="31"/>
      <c r="B60" s="50"/>
      <c r="C60" s="31"/>
      <c r="D60" s="40"/>
      <c r="E60" s="40"/>
      <c r="F60" s="31"/>
      <c r="G60" s="31"/>
      <c r="H60" s="40"/>
      <c r="I60" s="38"/>
      <c r="J60" s="35"/>
      <c r="K60" s="33"/>
      <c r="L60" s="35"/>
      <c r="M60" s="33"/>
      <c r="N60" s="35"/>
      <c r="O60" s="38"/>
      <c r="P60" s="36"/>
      <c r="Q60" s="11"/>
      <c r="R60" s="11"/>
      <c r="S60" s="11"/>
      <c r="T60" s="11"/>
      <c r="U60" s="11"/>
      <c r="V60" s="11"/>
      <c r="W60" s="11"/>
      <c r="X60" s="11"/>
      <c r="Y60" s="11"/>
      <c r="Z60" s="11"/>
      <c r="ML60" s="5"/>
    </row>
    <row r="61" spans="1:350" s="8" customFormat="1" x14ac:dyDescent="0.3">
      <c r="A61" s="31"/>
      <c r="B61" s="50"/>
      <c r="C61" s="31"/>
      <c r="D61" s="40"/>
      <c r="E61" s="40"/>
      <c r="F61" s="31"/>
      <c r="G61" s="31"/>
      <c r="H61" s="40"/>
      <c r="I61" s="38"/>
      <c r="J61" s="35"/>
      <c r="K61" s="33"/>
      <c r="L61" s="35"/>
      <c r="M61" s="33"/>
      <c r="N61" s="35"/>
      <c r="O61" s="38"/>
      <c r="P61" s="21"/>
      <c r="ML61" s="5"/>
    </row>
    <row r="62" spans="1:350" s="8" customFormat="1" x14ac:dyDescent="0.3">
      <c r="A62" s="31"/>
      <c r="B62" s="50"/>
      <c r="C62" s="31"/>
      <c r="D62" s="40"/>
      <c r="E62" s="40"/>
      <c r="F62" s="31"/>
      <c r="G62" s="31"/>
      <c r="H62" s="40"/>
      <c r="I62" s="38"/>
      <c r="J62" s="35"/>
      <c r="K62" s="33"/>
      <c r="L62" s="35"/>
      <c r="M62" s="33"/>
      <c r="N62" s="35"/>
      <c r="O62" s="51"/>
      <c r="P62" s="21"/>
    </row>
    <row r="63" spans="1:350" x14ac:dyDescent="0.3">
      <c r="A63" s="22"/>
      <c r="B63" s="30"/>
      <c r="C63" s="22"/>
      <c r="D63" s="22"/>
      <c r="E63" s="22"/>
      <c r="F63" s="30"/>
      <c r="G63" s="30"/>
      <c r="H63" s="22"/>
      <c r="I63" s="41"/>
      <c r="J63" s="35"/>
      <c r="K63" s="41"/>
      <c r="L63" s="35"/>
      <c r="M63" s="41"/>
      <c r="N63" s="35"/>
      <c r="O63" s="30"/>
      <c r="P63" s="22"/>
    </row>
  </sheetData>
  <sheetProtection algorithmName="SHA-512" hashValue="WeOaHU4hdCs2vGbrv8kJutfQJ6xvAisCDCQRo9PQz1upI3XalhwukBRhSYNVX9d1oP+iQVWbaiMLtOO+qLaB0g==" saltValue="WE29GmQ4jhY5o8IwKrejRw==" spinCount="100000" sheet="1" objects="1" scenarios="1" selectLockedCells="1" selectUnlockedCells="1"/>
  <sortState xmlns:xlrd2="http://schemas.microsoft.com/office/spreadsheetml/2017/richdata2" ref="A3:O53">
    <sortCondition ref="O3:O53"/>
  </sortState>
  <pageMargins left="0.25" right="0.25" top="0.75" bottom="0.75" header="0.3" footer="0.3"/>
  <pageSetup paperSize="9" orientation="portrait" horizontalDpi="4294967294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2"/>
  <dimension ref="A1:DH86"/>
  <sheetViews>
    <sheetView workbookViewId="0">
      <selection activeCell="F23" sqref="F23"/>
    </sheetView>
  </sheetViews>
  <sheetFormatPr defaultRowHeight="14.4" x14ac:dyDescent="0.3"/>
  <cols>
    <col min="1" max="1" width="7.44140625" bestFit="1" customWidth="1"/>
    <col min="2" max="2" width="6.5546875" bestFit="1" customWidth="1"/>
    <col min="3" max="3" width="6" customWidth="1"/>
    <col min="4" max="4" width="19.6640625" customWidth="1"/>
    <col min="5" max="5" width="17.33203125" customWidth="1"/>
    <col min="6" max="6" width="18.109375" customWidth="1"/>
    <col min="7" max="7" width="9.21875" style="2" customWidth="1"/>
    <col min="8" max="8" width="18.44140625" customWidth="1"/>
    <col min="9" max="9" width="7.44140625" style="3" customWidth="1"/>
    <col min="10" max="10" width="11.44140625" style="1" bestFit="1" customWidth="1"/>
    <col min="12" max="12" width="11" bestFit="1" customWidth="1"/>
    <col min="14" max="14" width="10.88671875" bestFit="1" customWidth="1"/>
  </cols>
  <sheetData>
    <row r="1" spans="1:112" ht="3.75" customHeight="1" x14ac:dyDescent="0.3">
      <c r="A1" s="53"/>
      <c r="B1" s="53"/>
      <c r="C1" s="53"/>
      <c r="D1" s="53"/>
      <c r="E1" s="53"/>
      <c r="F1" s="53"/>
      <c r="G1" s="53"/>
      <c r="H1" s="53"/>
      <c r="I1" s="54"/>
      <c r="J1" s="8"/>
      <c r="K1" s="9"/>
      <c r="L1" s="9"/>
      <c r="M1" s="9"/>
      <c r="N1" s="9"/>
      <c r="O1" s="9"/>
    </row>
    <row r="2" spans="1:112" ht="15.6" x14ac:dyDescent="0.3">
      <c r="A2" s="23" t="s">
        <v>13</v>
      </c>
      <c r="B2" s="23" t="s">
        <v>14</v>
      </c>
      <c r="C2" s="23" t="s">
        <v>0</v>
      </c>
      <c r="D2" s="55" t="s">
        <v>157</v>
      </c>
      <c r="E2" s="55" t="s">
        <v>159</v>
      </c>
      <c r="F2" s="55" t="s">
        <v>158</v>
      </c>
      <c r="G2" s="23" t="s">
        <v>5</v>
      </c>
      <c r="H2" s="24" t="s">
        <v>2</v>
      </c>
      <c r="I2" s="25" t="s">
        <v>6</v>
      </c>
      <c r="J2" s="26" t="s">
        <v>10</v>
      </c>
      <c r="K2" s="25" t="s">
        <v>7</v>
      </c>
      <c r="L2" s="26" t="s">
        <v>11</v>
      </c>
      <c r="M2" s="25" t="s">
        <v>8</v>
      </c>
      <c r="N2" s="27" t="s">
        <v>12</v>
      </c>
      <c r="O2" s="28" t="s">
        <v>9</v>
      </c>
      <c r="P2" s="17"/>
      <c r="Q2" s="10"/>
      <c r="R2" s="10"/>
      <c r="S2" s="10"/>
      <c r="T2" s="10"/>
      <c r="U2" s="10"/>
    </row>
    <row r="3" spans="1:112" x14ac:dyDescent="0.3">
      <c r="A3" s="5">
        <f>RANK(O3,O:O,1)</f>
        <v>1</v>
      </c>
      <c r="B3" s="5">
        <v>1</v>
      </c>
      <c r="C3" s="5" t="s">
        <v>172</v>
      </c>
      <c r="D3" s="48" t="s">
        <v>173</v>
      </c>
      <c r="E3" s="48" t="s">
        <v>175</v>
      </c>
      <c r="F3" s="48" t="s">
        <v>174</v>
      </c>
      <c r="G3" s="5" t="s">
        <v>176</v>
      </c>
      <c r="H3" s="48" t="s">
        <v>122</v>
      </c>
      <c r="I3" s="46">
        <v>7.3842592592592597E-3</v>
      </c>
      <c r="J3" s="5">
        <f t="shared" ref="J3:J12" si="0">RANK(I3,I:I,1)</f>
        <v>4</v>
      </c>
      <c r="K3" s="33">
        <f>' '!E3-štafety!I3</f>
        <v>2.3275462962962963E-2</v>
      </c>
      <c r="L3" s="35">
        <f t="shared" ref="L3:L11" si="1">RANK(K3,K:K,1)</f>
        <v>1</v>
      </c>
      <c r="M3" s="33">
        <f t="shared" ref="M3:M11" si="2">O3-I3-K3</f>
        <v>9.8842592592592593E-3</v>
      </c>
      <c r="N3" s="35">
        <f t="shared" ref="N3:N11" si="3">RANK(M3,M:M,1)</f>
        <v>3</v>
      </c>
      <c r="O3" s="46">
        <v>4.0543981481481479E-2</v>
      </c>
      <c r="P3" s="11"/>
      <c r="Q3" s="11"/>
      <c r="R3" s="11"/>
      <c r="S3" s="11"/>
      <c r="T3" s="11"/>
      <c r="U3" s="12"/>
      <c r="DG3" s="5">
        <v>5</v>
      </c>
      <c r="DH3" s="12">
        <v>2.9571759259259259E-2</v>
      </c>
    </row>
    <row r="4" spans="1:112" x14ac:dyDescent="0.3">
      <c r="A4" s="5">
        <f t="shared" ref="A4:A11" si="4">RANK(O4,O:O,1)</f>
        <v>2</v>
      </c>
      <c r="B4" s="5">
        <v>2</v>
      </c>
      <c r="C4" s="5" t="s">
        <v>177</v>
      </c>
      <c r="D4" s="48" t="s">
        <v>178</v>
      </c>
      <c r="E4" s="48" t="s">
        <v>180</v>
      </c>
      <c r="F4" s="48" t="s">
        <v>179</v>
      </c>
      <c r="G4" s="5" t="s">
        <v>176</v>
      </c>
      <c r="H4" s="48" t="s">
        <v>181</v>
      </c>
      <c r="I4" s="46">
        <v>7.6851851851851847E-3</v>
      </c>
      <c r="J4" s="5">
        <f t="shared" si="0"/>
        <v>5</v>
      </c>
      <c r="K4" s="33">
        <f>' '!E4-štafety!I4</f>
        <v>2.3969907407407412E-2</v>
      </c>
      <c r="L4" s="35">
        <f t="shared" si="1"/>
        <v>2</v>
      </c>
      <c r="M4" s="33">
        <f t="shared" si="2"/>
        <v>1.129629629629629E-2</v>
      </c>
      <c r="N4" s="35">
        <f t="shared" si="3"/>
        <v>5</v>
      </c>
      <c r="O4" s="46">
        <v>4.2951388888888886E-2</v>
      </c>
      <c r="P4" s="11"/>
      <c r="Q4" s="11"/>
      <c r="R4" s="11"/>
      <c r="S4" s="11"/>
      <c r="T4" s="11"/>
      <c r="U4" s="12"/>
      <c r="DG4" s="5">
        <v>7</v>
      </c>
      <c r="DH4" s="12">
        <v>3.096064814814815E-2</v>
      </c>
    </row>
    <row r="5" spans="1:112" x14ac:dyDescent="0.3">
      <c r="A5" s="5">
        <f t="shared" si="4"/>
        <v>3</v>
      </c>
      <c r="B5" s="5">
        <v>3</v>
      </c>
      <c r="C5" s="5" t="s">
        <v>182</v>
      </c>
      <c r="D5" s="48" t="s">
        <v>183</v>
      </c>
      <c r="E5" s="48" t="s">
        <v>185</v>
      </c>
      <c r="F5" s="48" t="s">
        <v>184</v>
      </c>
      <c r="G5" s="5" t="s">
        <v>176</v>
      </c>
      <c r="H5" s="48" t="s">
        <v>186</v>
      </c>
      <c r="I5" s="46">
        <v>6.5972222222222222E-3</v>
      </c>
      <c r="J5" s="5">
        <f t="shared" si="0"/>
        <v>1</v>
      </c>
      <c r="K5" s="33">
        <f>' '!E5-štafety!I5</f>
        <v>3.0208333333333334E-2</v>
      </c>
      <c r="L5" s="35">
        <f t="shared" si="1"/>
        <v>7</v>
      </c>
      <c r="M5" s="33">
        <f t="shared" si="2"/>
        <v>6.6319444444444438E-3</v>
      </c>
      <c r="N5" s="35">
        <f t="shared" si="3"/>
        <v>1</v>
      </c>
      <c r="O5" s="46">
        <v>4.3437499999999997E-2</v>
      </c>
      <c r="P5" s="11"/>
      <c r="Q5" s="11"/>
      <c r="R5" s="11"/>
      <c r="S5" s="11"/>
      <c r="T5" s="11"/>
      <c r="U5" s="12"/>
      <c r="CJ5" t="s">
        <v>16</v>
      </c>
      <c r="CP5" t="s">
        <v>16</v>
      </c>
      <c r="CR5" t="s">
        <v>15</v>
      </c>
      <c r="DG5" s="5">
        <v>3</v>
      </c>
      <c r="DH5" s="12">
        <v>3.3958333333333333E-2</v>
      </c>
    </row>
    <row r="6" spans="1:112" x14ac:dyDescent="0.3">
      <c r="A6" s="5">
        <f t="shared" si="4"/>
        <v>4</v>
      </c>
      <c r="B6" s="5">
        <v>4</v>
      </c>
      <c r="C6" s="5" t="s">
        <v>187</v>
      </c>
      <c r="D6" s="48" t="s">
        <v>188</v>
      </c>
      <c r="E6" s="48" t="s">
        <v>190</v>
      </c>
      <c r="F6" s="48" t="s">
        <v>189</v>
      </c>
      <c r="G6" s="5" t="s">
        <v>176</v>
      </c>
      <c r="H6" s="48" t="s">
        <v>191</v>
      </c>
      <c r="I6" s="46">
        <v>6.851851851851852E-3</v>
      </c>
      <c r="J6" s="5">
        <f t="shared" si="0"/>
        <v>2</v>
      </c>
      <c r="K6" s="33">
        <f>' '!E6-štafety!I6</f>
        <v>2.7245370370370371E-2</v>
      </c>
      <c r="L6" s="35">
        <f t="shared" si="1"/>
        <v>6</v>
      </c>
      <c r="M6" s="33">
        <f t="shared" si="2"/>
        <v>9.5949074074074062E-3</v>
      </c>
      <c r="N6" s="35">
        <f t="shared" si="3"/>
        <v>2</v>
      </c>
      <c r="O6" s="46">
        <v>4.3692129629629629E-2</v>
      </c>
      <c r="P6" s="11"/>
      <c r="Q6" s="11"/>
      <c r="R6" s="11"/>
      <c r="S6" s="11"/>
      <c r="T6" s="11"/>
      <c r="U6" s="12"/>
      <c r="DG6" s="5">
        <v>12</v>
      </c>
      <c r="DH6" s="12">
        <v>3.408564814814815E-2</v>
      </c>
    </row>
    <row r="7" spans="1:112" x14ac:dyDescent="0.3">
      <c r="A7" s="5">
        <f t="shared" si="4"/>
        <v>5</v>
      </c>
      <c r="B7" s="5">
        <v>5</v>
      </c>
      <c r="C7" s="5" t="s">
        <v>192</v>
      </c>
      <c r="D7" s="48" t="s">
        <v>193</v>
      </c>
      <c r="E7" s="48" t="s">
        <v>195</v>
      </c>
      <c r="F7" s="48" t="s">
        <v>194</v>
      </c>
      <c r="G7" s="5" t="s">
        <v>176</v>
      </c>
      <c r="H7" s="48" t="s">
        <v>196</v>
      </c>
      <c r="I7" s="46">
        <v>8.4143518518518517E-3</v>
      </c>
      <c r="J7" s="5">
        <f t="shared" si="0"/>
        <v>9</v>
      </c>
      <c r="K7" s="33">
        <f>' '!E7-štafety!I7</f>
        <v>2.6909722222222217E-2</v>
      </c>
      <c r="L7" s="35">
        <f t="shared" si="1"/>
        <v>5</v>
      </c>
      <c r="M7" s="33">
        <f t="shared" si="2"/>
        <v>1.0486111111111113E-2</v>
      </c>
      <c r="N7" s="35">
        <f t="shared" si="3"/>
        <v>4</v>
      </c>
      <c r="O7" s="46">
        <v>4.5810185185185183E-2</v>
      </c>
      <c r="P7" s="11"/>
      <c r="Q7" s="11"/>
      <c r="R7" s="11"/>
      <c r="S7" s="11"/>
      <c r="T7" s="11"/>
      <c r="U7" s="12"/>
      <c r="DG7" s="5">
        <v>11</v>
      </c>
      <c r="DH7" s="12">
        <v>3.532407407407407E-2</v>
      </c>
    </row>
    <row r="8" spans="1:112" x14ac:dyDescent="0.3">
      <c r="A8" s="5">
        <f t="shared" si="4"/>
        <v>6</v>
      </c>
      <c r="B8" s="5">
        <v>6</v>
      </c>
      <c r="C8" s="5" t="s">
        <v>197</v>
      </c>
      <c r="D8" s="48" t="s">
        <v>198</v>
      </c>
      <c r="E8" s="48" t="s">
        <v>200</v>
      </c>
      <c r="F8" s="48" t="s">
        <v>199</v>
      </c>
      <c r="G8" s="5" t="s">
        <v>176</v>
      </c>
      <c r="H8" s="48"/>
      <c r="I8" s="46">
        <v>7.7546296296296287E-3</v>
      </c>
      <c r="J8" s="5">
        <f t="shared" si="0"/>
        <v>6</v>
      </c>
      <c r="K8" s="33">
        <f>' '!E8-štafety!I8</f>
        <v>2.6666666666666668E-2</v>
      </c>
      <c r="L8" s="35">
        <f t="shared" si="1"/>
        <v>4</v>
      </c>
      <c r="M8" s="33">
        <f t="shared" si="2"/>
        <v>1.2476851851851854E-2</v>
      </c>
      <c r="N8" s="35">
        <f t="shared" si="3"/>
        <v>6</v>
      </c>
      <c r="O8" s="46">
        <v>4.6898148148148154E-2</v>
      </c>
      <c r="P8" s="11"/>
      <c r="Q8" s="11"/>
      <c r="R8" s="11"/>
      <c r="S8" s="11"/>
      <c r="T8" s="11"/>
      <c r="U8" s="12"/>
      <c r="DG8" s="5">
        <v>1</v>
      </c>
      <c r="DH8" s="12">
        <v>3.7569444444444447E-2</v>
      </c>
    </row>
    <row r="9" spans="1:112" x14ac:dyDescent="0.3">
      <c r="A9" s="5">
        <f t="shared" si="4"/>
        <v>7</v>
      </c>
      <c r="B9" s="5">
        <v>1</v>
      </c>
      <c r="C9" s="5" t="s">
        <v>164</v>
      </c>
      <c r="D9" s="48" t="s">
        <v>165</v>
      </c>
      <c r="E9" s="48" t="s">
        <v>166</v>
      </c>
      <c r="F9" s="48" t="s">
        <v>166</v>
      </c>
      <c r="G9" s="5" t="s">
        <v>167</v>
      </c>
      <c r="H9" s="48" t="s">
        <v>46</v>
      </c>
      <c r="I9" s="46">
        <v>7.3611111111111108E-3</v>
      </c>
      <c r="J9" s="5">
        <f t="shared" si="0"/>
        <v>3</v>
      </c>
      <c r="K9" s="33">
        <f>' '!E9-štafety!I9</f>
        <v>2.5972222222222223E-2</v>
      </c>
      <c r="L9" s="35">
        <f t="shared" si="1"/>
        <v>3</v>
      </c>
      <c r="M9" s="33">
        <f t="shared" si="2"/>
        <v>1.3645833333333329E-2</v>
      </c>
      <c r="N9" s="35">
        <f t="shared" si="3"/>
        <v>8</v>
      </c>
      <c r="O9" s="46">
        <v>4.6979166666666662E-2</v>
      </c>
      <c r="P9" s="11"/>
      <c r="Q9" s="11"/>
      <c r="R9" s="11"/>
      <c r="S9" s="11"/>
      <c r="T9" s="11"/>
      <c r="U9" s="12"/>
      <c r="DG9" s="5">
        <v>9</v>
      </c>
      <c r="DH9" s="12">
        <v>3.9988425925925927E-2</v>
      </c>
    </row>
    <row r="10" spans="1:112" x14ac:dyDescent="0.3">
      <c r="A10" s="5">
        <f t="shared" si="4"/>
        <v>8</v>
      </c>
      <c r="B10" s="5">
        <v>1</v>
      </c>
      <c r="C10" s="5" t="s">
        <v>160</v>
      </c>
      <c r="D10" s="48" t="s">
        <v>161</v>
      </c>
      <c r="E10" s="48" t="s">
        <v>163</v>
      </c>
      <c r="F10" s="48" t="s">
        <v>162</v>
      </c>
      <c r="G10" s="5" t="s">
        <v>45</v>
      </c>
      <c r="H10" s="48" t="s">
        <v>33</v>
      </c>
      <c r="I10" s="46">
        <v>8.217592592592594E-3</v>
      </c>
      <c r="J10" s="5">
        <f t="shared" si="0"/>
        <v>8</v>
      </c>
      <c r="K10" s="33">
        <f>' '!E10-štafety!I10</f>
        <v>3.065972222222222E-2</v>
      </c>
      <c r="L10" s="35">
        <f t="shared" si="1"/>
        <v>8</v>
      </c>
      <c r="M10" s="33">
        <f t="shared" si="2"/>
        <v>1.2662037037037034E-2</v>
      </c>
      <c r="N10" s="35">
        <f t="shared" si="3"/>
        <v>7</v>
      </c>
      <c r="O10" s="46">
        <v>5.153935185185185E-2</v>
      </c>
      <c r="P10" s="11"/>
      <c r="Q10" s="11"/>
      <c r="R10" s="11"/>
      <c r="S10" s="11"/>
      <c r="T10" s="11"/>
      <c r="U10" s="12"/>
      <c r="DG10" s="5">
        <v>8</v>
      </c>
      <c r="DH10" s="12">
        <v>3.9780092592592589E-2</v>
      </c>
    </row>
    <row r="11" spans="1:112" x14ac:dyDescent="0.3">
      <c r="A11" s="5">
        <f t="shared" si="4"/>
        <v>9</v>
      </c>
      <c r="B11" s="5">
        <v>1</v>
      </c>
      <c r="C11" s="5" t="s">
        <v>168</v>
      </c>
      <c r="D11" s="48" t="s">
        <v>169</v>
      </c>
      <c r="E11" s="48" t="s">
        <v>170</v>
      </c>
      <c r="F11" s="48" t="s">
        <v>169</v>
      </c>
      <c r="G11" s="5" t="s">
        <v>167</v>
      </c>
      <c r="H11" s="48" t="s">
        <v>171</v>
      </c>
      <c r="I11" s="46">
        <v>1.0960648148148148E-2</v>
      </c>
      <c r="J11" s="5">
        <f t="shared" si="0"/>
        <v>10</v>
      </c>
      <c r="K11" s="33">
        <f>' '!E11-štafety!I11</f>
        <v>3.6018518518518512E-2</v>
      </c>
      <c r="L11" s="35">
        <f t="shared" si="1"/>
        <v>9</v>
      </c>
      <c r="M11" s="33">
        <f t="shared" si="2"/>
        <v>1.3680555555555557E-2</v>
      </c>
      <c r="N11" s="35">
        <f t="shared" si="3"/>
        <v>9</v>
      </c>
      <c r="O11" s="46">
        <v>6.0659722222222219E-2</v>
      </c>
      <c r="P11" s="11"/>
      <c r="Q11" s="11"/>
      <c r="R11" s="11"/>
      <c r="S11" s="11"/>
      <c r="T11" s="11"/>
      <c r="U11" s="12"/>
      <c r="DG11" s="5">
        <v>2</v>
      </c>
      <c r="DH11" s="12">
        <v>3.9571759259259258E-2</v>
      </c>
    </row>
    <row r="12" spans="1:112" x14ac:dyDescent="0.3">
      <c r="A12" s="5"/>
      <c r="B12" s="5"/>
      <c r="C12" s="5" t="s">
        <v>201</v>
      </c>
      <c r="D12" s="48" t="s">
        <v>202</v>
      </c>
      <c r="E12" s="48" t="s">
        <v>203</v>
      </c>
      <c r="F12" s="48" t="s">
        <v>203</v>
      </c>
      <c r="G12" s="5" t="s">
        <v>176</v>
      </c>
      <c r="H12" s="48" t="s">
        <v>204</v>
      </c>
      <c r="I12" s="46">
        <v>8.113425925925925E-3</v>
      </c>
      <c r="J12" s="5">
        <f t="shared" si="0"/>
        <v>7</v>
      </c>
      <c r="K12" s="33"/>
      <c r="L12" s="35"/>
      <c r="M12" s="33"/>
      <c r="N12" s="35"/>
      <c r="O12" s="46" t="s">
        <v>156</v>
      </c>
      <c r="P12" s="11"/>
      <c r="Q12" s="11"/>
      <c r="R12" s="11"/>
      <c r="S12" s="11"/>
      <c r="T12" s="11"/>
      <c r="U12" s="12"/>
      <c r="DG12" s="5">
        <v>13</v>
      </c>
      <c r="DH12" s="12">
        <v>3.7476851851851851E-2</v>
      </c>
    </row>
    <row r="13" spans="1:112" x14ac:dyDescent="0.3">
      <c r="A13" s="31"/>
      <c r="B13" s="31"/>
      <c r="C13" s="31"/>
      <c r="D13" s="32"/>
      <c r="E13" s="32"/>
      <c r="F13" s="32"/>
      <c r="G13" s="31"/>
      <c r="H13" s="32"/>
      <c r="I13" s="38"/>
      <c r="J13" s="39"/>
      <c r="K13" s="33"/>
      <c r="L13" s="35"/>
      <c r="M13" s="33"/>
      <c r="N13" s="35"/>
      <c r="O13" s="38"/>
      <c r="P13" s="11"/>
      <c r="Q13" s="11"/>
      <c r="R13" s="11"/>
      <c r="S13" s="11"/>
      <c r="T13" s="11"/>
      <c r="U13" s="12"/>
      <c r="DG13" s="5">
        <v>6</v>
      </c>
      <c r="DH13" s="12">
        <v>4.3645833333333335E-2</v>
      </c>
    </row>
    <row r="14" spans="1:112" x14ac:dyDescent="0.3">
      <c r="A14" s="31"/>
      <c r="B14" s="31"/>
      <c r="C14" s="31"/>
      <c r="D14" s="32"/>
      <c r="E14" s="32"/>
      <c r="F14" s="32"/>
      <c r="G14" s="31"/>
      <c r="H14" s="32"/>
      <c r="I14" s="38"/>
      <c r="J14" s="39"/>
      <c r="K14" s="33"/>
      <c r="L14" s="35"/>
      <c r="M14" s="33"/>
      <c r="N14" s="35"/>
      <c r="O14" s="38"/>
      <c r="P14" s="11"/>
      <c r="Q14" s="11"/>
      <c r="R14" s="11"/>
      <c r="S14" s="11"/>
      <c r="T14" s="11"/>
      <c r="U14" s="12"/>
      <c r="DG14" s="5">
        <v>10</v>
      </c>
      <c r="DH14" s="12">
        <v>4.4143518518518519E-2</v>
      </c>
    </row>
    <row r="15" spans="1:112" x14ac:dyDescent="0.3">
      <c r="A15" s="31"/>
      <c r="B15" s="31"/>
      <c r="C15" s="31"/>
      <c r="D15" s="22"/>
      <c r="E15" s="22"/>
      <c r="F15" s="22"/>
      <c r="G15" s="30"/>
      <c r="H15" s="22"/>
      <c r="I15" s="38"/>
      <c r="J15" s="39"/>
      <c r="K15" s="33"/>
      <c r="L15" s="35"/>
      <c r="M15" s="33"/>
      <c r="N15" s="35"/>
      <c r="O15" s="38"/>
      <c r="P15" s="11"/>
      <c r="Q15" s="11"/>
      <c r="R15" s="11"/>
      <c r="S15" s="11"/>
      <c r="T15" s="11"/>
      <c r="U15" s="12"/>
      <c r="DG15" s="5">
        <v>4</v>
      </c>
      <c r="DH15" s="12">
        <v>4.5648148148148153E-2</v>
      </c>
    </row>
    <row r="16" spans="1:112" s="1" customFormat="1" x14ac:dyDescent="0.3">
      <c r="A16" s="30"/>
      <c r="B16" s="30"/>
      <c r="C16" s="31"/>
      <c r="D16" s="37"/>
      <c r="E16" s="37"/>
      <c r="G16" s="30"/>
      <c r="H16" s="37"/>
      <c r="I16" s="33"/>
      <c r="J16" s="39"/>
      <c r="K16" s="33"/>
      <c r="L16" s="35"/>
      <c r="M16" s="33"/>
      <c r="N16" s="35"/>
      <c r="O16" s="33"/>
      <c r="P16" s="11"/>
      <c r="Q16" s="11"/>
      <c r="R16" s="11"/>
      <c r="S16" s="11"/>
      <c r="T16" s="11"/>
      <c r="U16" s="12"/>
    </row>
    <row r="17" spans="1:21" s="1" customFormat="1" x14ac:dyDescent="0.3">
      <c r="A17" s="4"/>
      <c r="B17" s="4"/>
      <c r="C17" s="5"/>
      <c r="D17" s="6"/>
      <c r="E17" s="6"/>
      <c r="G17" s="4"/>
      <c r="H17" s="6"/>
      <c r="I17" s="15"/>
      <c r="J17" s="13"/>
      <c r="K17" s="15"/>
      <c r="L17" s="14"/>
      <c r="M17" s="15"/>
      <c r="N17" s="14"/>
      <c r="O17" s="15"/>
      <c r="P17" s="11"/>
      <c r="Q17" s="11"/>
      <c r="R17" s="11"/>
      <c r="S17" s="11"/>
      <c r="T17" s="11"/>
      <c r="U17" s="12"/>
    </row>
    <row r="18" spans="1:21" s="1" customFormat="1" x14ac:dyDescent="0.3">
      <c r="A18" s="4"/>
      <c r="B18" s="4"/>
      <c r="C18" s="5"/>
      <c r="D18" s="6"/>
      <c r="E18" s="6"/>
      <c r="G18" s="4"/>
      <c r="H18" s="6"/>
      <c r="I18" s="15"/>
      <c r="J18" s="13"/>
      <c r="K18" s="15"/>
      <c r="L18" s="14"/>
      <c r="M18" s="15"/>
      <c r="N18" s="14"/>
      <c r="O18" s="15"/>
      <c r="P18" s="11"/>
      <c r="Q18" s="11"/>
      <c r="R18" s="11"/>
      <c r="S18" s="11"/>
      <c r="T18" s="11"/>
      <c r="U18" s="12"/>
    </row>
    <row r="19" spans="1:21" s="1" customFormat="1" x14ac:dyDescent="0.3">
      <c r="A19" s="4"/>
      <c r="B19" s="4"/>
      <c r="C19" s="5"/>
      <c r="D19" s="6"/>
      <c r="E19" s="6"/>
      <c r="G19" s="4"/>
      <c r="H19" s="6"/>
      <c r="I19" s="15"/>
      <c r="J19" s="13"/>
      <c r="K19" s="15"/>
      <c r="L19" s="14"/>
      <c r="M19" s="15"/>
      <c r="N19" s="14"/>
      <c r="O19" s="15"/>
      <c r="P19" s="11"/>
      <c r="Q19" s="11"/>
      <c r="R19" s="11"/>
      <c r="S19" s="11"/>
      <c r="T19" s="11"/>
      <c r="U19" s="12"/>
    </row>
    <row r="20" spans="1:21" s="1" customFormat="1" x14ac:dyDescent="0.3">
      <c r="A20" s="4"/>
      <c r="B20" s="4"/>
      <c r="C20" s="5"/>
      <c r="D20" s="6"/>
      <c r="E20" s="6"/>
      <c r="G20" s="4"/>
      <c r="H20" s="6"/>
      <c r="I20" s="15"/>
      <c r="J20" s="13"/>
      <c r="K20" s="15"/>
      <c r="L20" s="14"/>
      <c r="M20" s="15"/>
      <c r="N20" s="14"/>
      <c r="O20" s="15"/>
      <c r="P20" s="11"/>
      <c r="Q20" s="11"/>
      <c r="R20" s="11"/>
      <c r="S20" s="11"/>
      <c r="T20" s="11"/>
      <c r="U20" s="12"/>
    </row>
    <row r="21" spans="1:21" s="1" customFormat="1" x14ac:dyDescent="0.3">
      <c r="A21" s="4"/>
      <c r="B21" s="4"/>
      <c r="C21" s="5"/>
      <c r="D21" s="6"/>
      <c r="E21" s="6"/>
      <c r="G21" s="4"/>
      <c r="H21" s="6"/>
      <c r="I21" s="15"/>
      <c r="J21" s="13"/>
      <c r="K21" s="15"/>
      <c r="L21" s="14"/>
      <c r="M21" s="15"/>
      <c r="N21" s="14"/>
      <c r="O21" s="15"/>
      <c r="P21" s="11"/>
      <c r="Q21" s="11"/>
      <c r="R21" s="11"/>
      <c r="S21" s="11"/>
      <c r="T21" s="11"/>
      <c r="U21" s="12"/>
    </row>
    <row r="22" spans="1:21" s="1" customFormat="1" x14ac:dyDescent="0.3">
      <c r="A22" s="4"/>
      <c r="B22" s="4"/>
      <c r="C22" s="5"/>
      <c r="D22" s="6"/>
      <c r="E22" s="6"/>
      <c r="G22" s="4"/>
      <c r="H22" s="6"/>
      <c r="I22" s="15"/>
      <c r="J22" s="13"/>
      <c r="K22" s="15"/>
      <c r="L22" s="14"/>
      <c r="M22" s="15"/>
      <c r="N22" s="14"/>
      <c r="O22" s="15"/>
      <c r="P22" s="11"/>
      <c r="Q22" s="11"/>
      <c r="R22" s="11"/>
      <c r="S22" s="11"/>
      <c r="T22" s="11"/>
      <c r="U22" s="12"/>
    </row>
    <row r="23" spans="1:21" s="1" customFormat="1" x14ac:dyDescent="0.3">
      <c r="A23" s="4"/>
      <c r="B23" s="4"/>
      <c r="C23" s="5"/>
      <c r="D23" s="6"/>
      <c r="E23" s="6"/>
      <c r="G23" s="4"/>
      <c r="H23" s="6"/>
      <c r="I23" s="15"/>
      <c r="J23" s="13"/>
      <c r="K23" s="15"/>
      <c r="L23" s="14"/>
      <c r="M23" s="15"/>
      <c r="N23" s="14"/>
      <c r="O23" s="15"/>
      <c r="P23" s="11"/>
      <c r="Q23" s="11"/>
      <c r="R23" s="11"/>
      <c r="S23" s="11"/>
      <c r="T23" s="11"/>
      <c r="U23" s="12"/>
    </row>
    <row r="24" spans="1:21" s="1" customFormat="1" x14ac:dyDescent="0.3">
      <c r="A24" s="4"/>
      <c r="B24" s="4"/>
      <c r="C24" s="5"/>
      <c r="D24" s="6"/>
      <c r="E24" s="6"/>
      <c r="G24" s="4"/>
      <c r="H24" s="6"/>
      <c r="I24" s="15"/>
      <c r="J24" s="13"/>
      <c r="K24" s="15"/>
      <c r="L24" s="14"/>
      <c r="M24" s="15"/>
      <c r="N24" s="14"/>
      <c r="O24" s="15"/>
      <c r="P24" s="11"/>
      <c r="Q24" s="11"/>
      <c r="R24" s="11"/>
      <c r="S24" s="11"/>
      <c r="T24" s="11"/>
      <c r="U24" s="12"/>
    </row>
    <row r="25" spans="1:21" s="1" customFormat="1" x14ac:dyDescent="0.3">
      <c r="A25" s="4"/>
      <c r="B25" s="4"/>
      <c r="C25" s="5"/>
      <c r="D25" s="6"/>
      <c r="E25" s="6"/>
      <c r="G25" s="4"/>
      <c r="H25" s="6"/>
      <c r="I25" s="15"/>
      <c r="J25" s="13"/>
      <c r="K25" s="15"/>
      <c r="L25" s="14"/>
      <c r="M25" s="15"/>
      <c r="N25" s="14"/>
      <c r="O25" s="15"/>
      <c r="P25" s="11"/>
      <c r="Q25" s="11"/>
      <c r="R25" s="11"/>
      <c r="S25" s="11"/>
      <c r="T25" s="11"/>
      <c r="U25" s="12"/>
    </row>
    <row r="26" spans="1:21" s="1" customFormat="1" x14ac:dyDescent="0.3">
      <c r="A26" s="4"/>
      <c r="B26" s="4"/>
      <c r="C26" s="5"/>
      <c r="D26" s="6"/>
      <c r="E26" s="6"/>
      <c r="G26" s="4"/>
      <c r="H26" s="6"/>
      <c r="I26" s="15"/>
      <c r="J26" s="13"/>
      <c r="K26" s="15"/>
      <c r="L26" s="14"/>
      <c r="M26" s="15"/>
      <c r="N26" s="14"/>
      <c r="O26" s="15"/>
      <c r="P26" s="11"/>
      <c r="Q26" s="11"/>
      <c r="R26" s="11"/>
      <c r="S26" s="11"/>
      <c r="T26" s="11"/>
      <c r="U26" s="12"/>
    </row>
    <row r="27" spans="1:21" s="1" customFormat="1" x14ac:dyDescent="0.3">
      <c r="A27" s="4"/>
      <c r="B27" s="4"/>
      <c r="C27" s="5"/>
      <c r="D27" s="6"/>
      <c r="E27" s="6"/>
      <c r="F27" s="6"/>
      <c r="G27" s="4"/>
      <c r="H27" s="6"/>
      <c r="I27" s="15"/>
      <c r="J27" s="13"/>
      <c r="K27" s="15"/>
      <c r="L27" s="14"/>
      <c r="M27" s="15"/>
      <c r="N27" s="14"/>
      <c r="O27" s="15"/>
      <c r="P27" s="11"/>
      <c r="Q27" s="11"/>
      <c r="R27" s="11"/>
      <c r="S27" s="11"/>
      <c r="T27" s="11"/>
      <c r="U27" s="12"/>
    </row>
    <row r="28" spans="1:21" s="1" customFormat="1" x14ac:dyDescent="0.3">
      <c r="A28" s="4"/>
      <c r="B28" s="4"/>
      <c r="C28" s="5"/>
      <c r="D28" s="6"/>
      <c r="E28" s="6"/>
      <c r="F28" s="6"/>
      <c r="G28" s="4"/>
      <c r="H28" s="6"/>
      <c r="I28" s="15"/>
      <c r="J28" s="13"/>
      <c r="K28" s="15"/>
      <c r="L28" s="14"/>
      <c r="M28" s="15"/>
      <c r="N28" s="14"/>
      <c r="O28" s="15"/>
      <c r="P28" s="11"/>
      <c r="Q28" s="11"/>
      <c r="R28" s="11"/>
      <c r="S28" s="11"/>
      <c r="T28" s="11"/>
      <c r="U28" s="12"/>
    </row>
    <row r="29" spans="1:21" s="1" customFormat="1" x14ac:dyDescent="0.3">
      <c r="A29" s="4"/>
      <c r="B29" s="4"/>
      <c r="C29" s="5"/>
      <c r="D29" s="6"/>
      <c r="E29" s="6"/>
      <c r="F29" s="6"/>
      <c r="G29" s="4"/>
      <c r="H29" s="6"/>
      <c r="I29" s="15"/>
      <c r="J29" s="13"/>
      <c r="K29" s="15"/>
      <c r="L29" s="14"/>
      <c r="M29" s="15"/>
      <c r="N29" s="14"/>
      <c r="O29" s="15"/>
      <c r="P29" s="11"/>
      <c r="Q29" s="11"/>
      <c r="R29" s="11"/>
      <c r="S29" s="11"/>
      <c r="T29" s="11"/>
      <c r="U29" s="12"/>
    </row>
    <row r="30" spans="1:21" s="1" customFormat="1" x14ac:dyDescent="0.3">
      <c r="A30" s="4"/>
      <c r="B30" s="4"/>
      <c r="C30" s="5"/>
      <c r="D30" s="6"/>
      <c r="E30" s="6"/>
      <c r="F30" s="6"/>
      <c r="G30" s="4"/>
      <c r="H30" s="6"/>
      <c r="I30" s="15"/>
      <c r="J30" s="13"/>
      <c r="K30" s="15"/>
      <c r="L30" s="14"/>
      <c r="M30" s="15"/>
      <c r="N30" s="14"/>
      <c r="O30" s="15"/>
      <c r="P30" s="11"/>
      <c r="Q30" s="11"/>
      <c r="R30" s="11"/>
      <c r="S30" s="11"/>
      <c r="T30" s="11"/>
      <c r="U30" s="12"/>
    </row>
    <row r="31" spans="1:21" s="1" customFormat="1" x14ac:dyDescent="0.3">
      <c r="A31" s="4"/>
      <c r="B31" s="4"/>
      <c r="C31" s="5"/>
      <c r="D31" s="6"/>
      <c r="E31" s="6"/>
      <c r="F31" s="6"/>
      <c r="G31" s="4"/>
      <c r="H31" s="6"/>
      <c r="I31" s="15"/>
      <c r="J31" s="13"/>
      <c r="K31" s="15"/>
      <c r="L31" s="14"/>
      <c r="M31" s="15"/>
      <c r="N31" s="14"/>
      <c r="O31" s="15"/>
      <c r="P31" s="11"/>
      <c r="Q31" s="11"/>
      <c r="R31" s="11"/>
      <c r="S31" s="11"/>
      <c r="T31" s="11"/>
      <c r="U31" s="12"/>
    </row>
    <row r="32" spans="1:21" s="1" customFormat="1" x14ac:dyDescent="0.3">
      <c r="A32" s="4"/>
      <c r="B32" s="4"/>
      <c r="C32" s="5"/>
      <c r="D32" s="6"/>
      <c r="E32" s="6"/>
      <c r="F32" s="6"/>
      <c r="G32" s="4"/>
      <c r="H32" s="6"/>
      <c r="I32" s="15"/>
      <c r="J32" s="13"/>
      <c r="K32" s="15"/>
      <c r="L32" s="14"/>
      <c r="M32" s="15"/>
      <c r="N32" s="14"/>
      <c r="O32" s="15"/>
      <c r="P32" s="11"/>
      <c r="Q32" s="11"/>
      <c r="R32" s="11"/>
      <c r="S32" s="11"/>
      <c r="T32" s="11"/>
      <c r="U32" s="12"/>
    </row>
    <row r="33" spans="1:21" s="1" customFormat="1" x14ac:dyDescent="0.3">
      <c r="A33" s="4"/>
      <c r="B33" s="4"/>
      <c r="C33" s="9"/>
      <c r="D33" s="9"/>
      <c r="E33" s="9"/>
      <c r="F33" s="9"/>
      <c r="G33" s="4"/>
      <c r="H33" s="9"/>
      <c r="I33" s="15"/>
      <c r="J33" s="13"/>
      <c r="K33" s="15"/>
      <c r="L33" s="14"/>
      <c r="M33" s="15"/>
      <c r="N33" s="14"/>
      <c r="O33" s="15"/>
      <c r="P33" s="11"/>
      <c r="Q33" s="11"/>
      <c r="R33" s="11"/>
      <c r="S33" s="11"/>
      <c r="T33" s="11"/>
      <c r="U33" s="12"/>
    </row>
    <row r="34" spans="1:21" s="1" customFormat="1" x14ac:dyDescent="0.3">
      <c r="A34" s="4"/>
      <c r="B34" s="4"/>
      <c r="C34" s="9"/>
      <c r="D34" s="9"/>
      <c r="E34" s="9"/>
      <c r="F34" s="9"/>
      <c r="G34" s="4"/>
      <c r="H34" s="9"/>
      <c r="I34" s="15"/>
      <c r="J34" s="13"/>
      <c r="K34" s="15"/>
      <c r="L34" s="14"/>
      <c r="M34" s="15"/>
      <c r="N34" s="14"/>
      <c r="O34" s="15"/>
      <c r="P34" s="11"/>
      <c r="Q34" s="11"/>
      <c r="R34" s="11"/>
      <c r="S34" s="11"/>
      <c r="T34" s="11"/>
      <c r="U34" s="12"/>
    </row>
    <row r="35" spans="1:21" s="1" customFormat="1" x14ac:dyDescent="0.3">
      <c r="A35"/>
      <c r="B35"/>
      <c r="C35"/>
      <c r="D35"/>
      <c r="E35"/>
      <c r="F35"/>
      <c r="G35" s="2"/>
      <c r="H35"/>
      <c r="I35" s="15"/>
      <c r="J35" s="13"/>
      <c r="K35" s="15"/>
      <c r="L35" s="14"/>
      <c r="M35" s="15"/>
      <c r="N35" s="14"/>
      <c r="O35" s="15"/>
      <c r="P35" s="11"/>
      <c r="Q35" s="11"/>
      <c r="R35" s="11"/>
      <c r="S35" s="11"/>
      <c r="T35" s="11"/>
      <c r="U35" s="12"/>
    </row>
    <row r="36" spans="1:21" s="1" customFormat="1" x14ac:dyDescent="0.3">
      <c r="A36"/>
      <c r="B36"/>
      <c r="C36"/>
      <c r="D36"/>
      <c r="E36"/>
      <c r="F36"/>
      <c r="G36" s="2"/>
      <c r="H36"/>
      <c r="I36" s="15"/>
      <c r="J36" s="13"/>
      <c r="K36" s="15"/>
      <c r="L36" s="14"/>
      <c r="M36" s="15"/>
      <c r="N36" s="14"/>
      <c r="O36" s="15"/>
      <c r="P36" s="11"/>
      <c r="Q36" s="11"/>
      <c r="R36" s="11"/>
      <c r="S36" s="11"/>
      <c r="T36" s="11"/>
      <c r="U36" s="12"/>
    </row>
    <row r="37" spans="1:21" s="1" customFormat="1" x14ac:dyDescent="0.3">
      <c r="A37"/>
      <c r="B37"/>
      <c r="C37"/>
      <c r="D37"/>
      <c r="E37"/>
      <c r="F37"/>
      <c r="G37" s="2"/>
      <c r="H37"/>
      <c r="I37" s="15"/>
      <c r="J37" s="13"/>
      <c r="K37" s="15"/>
      <c r="L37" s="14"/>
      <c r="M37" s="15"/>
      <c r="N37" s="14"/>
      <c r="O37" s="15"/>
      <c r="P37" s="11"/>
      <c r="Q37" s="11"/>
      <c r="R37" s="11"/>
      <c r="S37" s="11"/>
      <c r="T37" s="11"/>
      <c r="U37" s="12"/>
    </row>
    <row r="38" spans="1:21" s="1" customFormat="1" x14ac:dyDescent="0.3">
      <c r="A38"/>
      <c r="B38"/>
      <c r="C38"/>
      <c r="D38"/>
      <c r="E38"/>
      <c r="F38"/>
      <c r="G38" s="2"/>
      <c r="H38"/>
      <c r="I38" s="15"/>
      <c r="J38" s="13"/>
      <c r="K38" s="15"/>
      <c r="L38" s="14"/>
      <c r="M38" s="15"/>
      <c r="N38" s="14"/>
      <c r="O38" s="15"/>
      <c r="P38" s="11"/>
      <c r="Q38" s="11"/>
      <c r="R38" s="11"/>
      <c r="S38" s="11"/>
      <c r="T38" s="11"/>
      <c r="U38" s="12"/>
    </row>
    <row r="39" spans="1:21" s="1" customFormat="1" x14ac:dyDescent="0.3">
      <c r="A39"/>
      <c r="B39"/>
      <c r="C39"/>
      <c r="D39"/>
      <c r="E39"/>
      <c r="F39"/>
      <c r="G39" s="2"/>
      <c r="H39"/>
      <c r="I39" s="15"/>
      <c r="J39" s="13"/>
      <c r="K39" s="15"/>
      <c r="L39" s="14"/>
      <c r="M39" s="15"/>
      <c r="N39" s="14"/>
      <c r="O39" s="15"/>
      <c r="P39" s="11"/>
      <c r="Q39" s="11"/>
      <c r="R39" s="11"/>
      <c r="S39" s="11"/>
      <c r="T39" s="11"/>
      <c r="U39" s="12"/>
    </row>
    <row r="40" spans="1:21" s="1" customFormat="1" x14ac:dyDescent="0.3">
      <c r="A40"/>
      <c r="B40"/>
      <c r="C40"/>
      <c r="D40"/>
      <c r="E40"/>
      <c r="F40"/>
      <c r="G40" s="2"/>
      <c r="H40"/>
      <c r="I40" s="15"/>
      <c r="J40" s="13"/>
      <c r="K40" s="15"/>
      <c r="L40" s="14"/>
      <c r="M40" s="15"/>
      <c r="N40" s="14"/>
      <c r="O40" s="15"/>
      <c r="P40" s="11"/>
      <c r="Q40" s="11"/>
      <c r="R40" s="11"/>
      <c r="S40" s="11"/>
      <c r="T40" s="11"/>
      <c r="U40" s="12"/>
    </row>
    <row r="41" spans="1:21" s="1" customFormat="1" x14ac:dyDescent="0.3">
      <c r="A41"/>
      <c r="B41"/>
      <c r="C41"/>
      <c r="D41"/>
      <c r="E41"/>
      <c r="F41"/>
      <c r="G41" s="2"/>
      <c r="H41"/>
      <c r="I41" s="15"/>
      <c r="J41" s="13"/>
      <c r="K41" s="15"/>
      <c r="L41" s="14"/>
      <c r="M41" s="15"/>
      <c r="N41" s="14"/>
      <c r="O41" s="15"/>
      <c r="P41" s="11"/>
      <c r="Q41" s="11"/>
      <c r="R41" s="11"/>
      <c r="S41" s="11"/>
      <c r="T41" s="11"/>
      <c r="U41" s="12"/>
    </row>
    <row r="42" spans="1:21" s="1" customFormat="1" x14ac:dyDescent="0.3">
      <c r="A42"/>
      <c r="B42"/>
      <c r="C42"/>
      <c r="D42"/>
      <c r="E42"/>
      <c r="F42"/>
      <c r="G42" s="2"/>
      <c r="H42"/>
      <c r="I42" s="15"/>
      <c r="J42" s="13"/>
      <c r="K42" s="15"/>
      <c r="L42" s="14"/>
      <c r="M42" s="15"/>
      <c r="N42" s="14"/>
      <c r="O42" s="15"/>
      <c r="P42" s="11"/>
      <c r="Q42" s="11"/>
      <c r="R42" s="11"/>
      <c r="S42" s="11"/>
      <c r="T42" s="11"/>
      <c r="U42" s="12"/>
    </row>
    <row r="43" spans="1:21" s="1" customFormat="1" x14ac:dyDescent="0.3">
      <c r="A43"/>
      <c r="B43"/>
      <c r="C43"/>
      <c r="D43"/>
      <c r="E43"/>
      <c r="F43"/>
      <c r="G43" s="2"/>
      <c r="H43"/>
      <c r="I43" s="15"/>
      <c r="J43" s="13"/>
      <c r="K43" s="15"/>
      <c r="L43" s="14"/>
      <c r="M43" s="15"/>
      <c r="N43" s="14"/>
      <c r="O43" s="15"/>
      <c r="P43" s="11"/>
      <c r="Q43" s="11"/>
      <c r="R43" s="11"/>
      <c r="S43" s="11"/>
      <c r="T43" s="11"/>
      <c r="U43" s="12"/>
    </row>
    <row r="44" spans="1:21" s="1" customFormat="1" x14ac:dyDescent="0.3">
      <c r="A44"/>
      <c r="B44"/>
      <c r="C44"/>
      <c r="D44"/>
      <c r="E44"/>
      <c r="F44"/>
      <c r="G44" s="2"/>
      <c r="H44"/>
      <c r="I44" s="15"/>
      <c r="J44" s="13"/>
      <c r="K44" s="15"/>
      <c r="L44" s="14"/>
      <c r="M44" s="15"/>
      <c r="N44" s="14"/>
      <c r="O44" s="15"/>
      <c r="P44" s="11"/>
      <c r="Q44" s="11"/>
      <c r="R44" s="11"/>
      <c r="S44" s="11"/>
      <c r="T44" s="11"/>
      <c r="U44" s="12"/>
    </row>
    <row r="45" spans="1:21" s="1" customFormat="1" x14ac:dyDescent="0.3">
      <c r="A45"/>
      <c r="B45"/>
      <c r="C45"/>
      <c r="D45"/>
      <c r="E45"/>
      <c r="F45"/>
      <c r="G45" s="2"/>
      <c r="H45"/>
      <c r="I45" s="15"/>
      <c r="J45" s="13"/>
      <c r="K45" s="15"/>
      <c r="L45" s="14"/>
      <c r="M45" s="15"/>
      <c r="N45" s="14"/>
      <c r="O45" s="15"/>
      <c r="P45" s="11"/>
      <c r="Q45" s="11"/>
      <c r="R45" s="11"/>
      <c r="S45" s="11"/>
      <c r="T45" s="11"/>
      <c r="U45" s="12"/>
    </row>
    <row r="46" spans="1:21" s="1" customFormat="1" x14ac:dyDescent="0.3">
      <c r="A46"/>
      <c r="B46"/>
      <c r="C46"/>
      <c r="D46"/>
      <c r="E46"/>
      <c r="F46"/>
      <c r="G46" s="2"/>
      <c r="H46"/>
      <c r="I46" s="15"/>
      <c r="J46" s="13"/>
      <c r="K46" s="15"/>
      <c r="L46" s="14"/>
      <c r="M46" s="15"/>
      <c r="N46" s="14"/>
      <c r="O46" s="15"/>
      <c r="P46" s="11"/>
      <c r="Q46" s="11"/>
      <c r="R46" s="11"/>
      <c r="S46" s="11"/>
      <c r="T46" s="11"/>
      <c r="U46" s="12"/>
    </row>
    <row r="47" spans="1:21" s="1" customFormat="1" x14ac:dyDescent="0.3">
      <c r="A47"/>
      <c r="B47"/>
      <c r="C47"/>
      <c r="D47"/>
      <c r="E47"/>
      <c r="F47"/>
      <c r="G47" s="2"/>
      <c r="H47"/>
      <c r="I47" s="15"/>
      <c r="J47" s="13"/>
      <c r="K47" s="15"/>
      <c r="L47" s="14"/>
      <c r="M47" s="15"/>
      <c r="N47" s="14"/>
      <c r="O47" s="15"/>
      <c r="P47" s="11"/>
      <c r="Q47" s="11"/>
      <c r="R47" s="11"/>
      <c r="S47" s="11"/>
      <c r="T47" s="11"/>
      <c r="U47" s="12"/>
    </row>
    <row r="48" spans="1:21" s="1" customFormat="1" x14ac:dyDescent="0.3">
      <c r="A48"/>
      <c r="B48"/>
      <c r="C48"/>
      <c r="D48"/>
      <c r="E48"/>
      <c r="F48"/>
      <c r="G48" s="2"/>
      <c r="H48"/>
      <c r="I48" s="15"/>
      <c r="J48" s="13"/>
      <c r="K48" s="15"/>
      <c r="L48" s="14"/>
      <c r="M48" s="15"/>
      <c r="N48" s="14"/>
      <c r="O48" s="15"/>
      <c r="P48" s="11"/>
      <c r="Q48" s="11"/>
      <c r="R48" s="11"/>
      <c r="S48" s="11"/>
      <c r="T48" s="11"/>
      <c r="U48" s="12"/>
    </row>
    <row r="49" spans="1:21" s="1" customFormat="1" x14ac:dyDescent="0.3">
      <c r="A49"/>
      <c r="B49"/>
      <c r="C49"/>
      <c r="D49"/>
      <c r="E49"/>
      <c r="F49"/>
      <c r="G49" s="2"/>
      <c r="H49"/>
      <c r="I49" s="15"/>
      <c r="J49" s="13"/>
      <c r="K49" s="15"/>
      <c r="L49" s="14"/>
      <c r="M49" s="15"/>
      <c r="N49" s="14"/>
      <c r="O49" s="15"/>
      <c r="P49" s="11"/>
      <c r="Q49" s="11"/>
      <c r="R49" s="11"/>
      <c r="S49" s="11"/>
      <c r="T49" s="11"/>
      <c r="U49" s="12"/>
    </row>
    <row r="50" spans="1:21" s="1" customFormat="1" x14ac:dyDescent="0.3">
      <c r="A50"/>
      <c r="B50"/>
      <c r="C50"/>
      <c r="D50"/>
      <c r="E50"/>
      <c r="F50"/>
      <c r="G50" s="2"/>
      <c r="H50"/>
      <c r="I50" s="15"/>
      <c r="J50" s="13"/>
      <c r="K50" s="15"/>
      <c r="L50" s="14"/>
      <c r="M50" s="15"/>
      <c r="N50" s="14"/>
      <c r="O50" s="15"/>
      <c r="P50" s="11"/>
      <c r="Q50" s="11"/>
      <c r="R50" s="11"/>
      <c r="S50" s="11"/>
      <c r="T50" s="11"/>
      <c r="U50" s="12"/>
    </row>
    <row r="51" spans="1:21" s="1" customFormat="1" x14ac:dyDescent="0.3">
      <c r="A51"/>
      <c r="B51"/>
      <c r="C51"/>
      <c r="D51"/>
      <c r="E51"/>
      <c r="F51"/>
      <c r="G51" s="2"/>
      <c r="H51"/>
      <c r="I51" s="15"/>
      <c r="J51" s="13"/>
      <c r="K51" s="15"/>
      <c r="L51" s="14"/>
      <c r="M51" s="15"/>
      <c r="N51" s="14"/>
      <c r="O51" s="15"/>
      <c r="P51" s="11"/>
      <c r="Q51" s="11"/>
      <c r="R51" s="11"/>
      <c r="S51" s="11"/>
      <c r="T51" s="11"/>
      <c r="U51" s="12"/>
    </row>
    <row r="52" spans="1:21" s="1" customFormat="1" x14ac:dyDescent="0.3">
      <c r="A52"/>
      <c r="B52"/>
      <c r="C52"/>
      <c r="D52"/>
      <c r="E52"/>
      <c r="F52"/>
      <c r="G52" s="2"/>
      <c r="H52"/>
      <c r="I52" s="16"/>
      <c r="J52" s="13"/>
      <c r="K52" s="16"/>
      <c r="L52" s="14"/>
      <c r="M52" s="15"/>
      <c r="N52" s="14"/>
      <c r="O52" s="16"/>
      <c r="P52" s="12"/>
      <c r="Q52" s="12"/>
      <c r="R52" s="12"/>
      <c r="S52" s="12"/>
      <c r="T52" s="12"/>
      <c r="U52" s="12"/>
    </row>
    <row r="53" spans="1:21" s="1" customFormat="1" x14ac:dyDescent="0.3">
      <c r="A53"/>
      <c r="B53"/>
      <c r="C53"/>
      <c r="D53"/>
      <c r="E53"/>
      <c r="F53"/>
      <c r="G53" s="2"/>
      <c r="H53"/>
      <c r="I53" s="16"/>
      <c r="J53" s="13"/>
      <c r="K53" s="16"/>
      <c r="L53" s="14"/>
      <c r="M53" s="15"/>
      <c r="N53" s="14"/>
      <c r="O53" s="16"/>
      <c r="P53" s="12"/>
      <c r="Q53" s="12"/>
      <c r="R53" s="12"/>
      <c r="S53" s="12"/>
      <c r="T53" s="12"/>
      <c r="U53" s="12"/>
    </row>
    <row r="54" spans="1:21" s="1" customFormat="1" x14ac:dyDescent="0.3">
      <c r="A54"/>
      <c r="B54"/>
      <c r="C54"/>
      <c r="D54"/>
      <c r="E54"/>
      <c r="F54"/>
      <c r="G54" s="2"/>
      <c r="H54"/>
      <c r="I54" s="16"/>
      <c r="J54" s="13"/>
      <c r="K54" s="16"/>
      <c r="L54" s="14"/>
      <c r="M54" s="15"/>
      <c r="N54" s="14"/>
      <c r="O54" s="16"/>
      <c r="P54" s="12"/>
      <c r="Q54" s="12"/>
      <c r="R54" s="12"/>
      <c r="S54" s="12"/>
      <c r="T54" s="12"/>
      <c r="U54" s="12"/>
    </row>
    <row r="55" spans="1:21" s="1" customFormat="1" x14ac:dyDescent="0.3">
      <c r="A55"/>
      <c r="B55"/>
      <c r="C55"/>
      <c r="D55"/>
      <c r="E55"/>
      <c r="F55"/>
      <c r="G55" s="2"/>
      <c r="H55"/>
      <c r="I55" s="16"/>
      <c r="J55" s="13"/>
      <c r="K55" s="16"/>
      <c r="L55" s="14"/>
      <c r="M55" s="15"/>
      <c r="N55" s="14"/>
      <c r="O55" s="16"/>
      <c r="P55" s="12"/>
      <c r="Q55" s="12"/>
      <c r="R55" s="12"/>
      <c r="S55" s="12"/>
      <c r="T55" s="12"/>
      <c r="U55" s="12"/>
    </row>
    <row r="56" spans="1:21" s="1" customFormat="1" x14ac:dyDescent="0.3">
      <c r="A56"/>
      <c r="B56"/>
      <c r="C56"/>
      <c r="D56"/>
      <c r="E56"/>
      <c r="F56"/>
      <c r="G56" s="2"/>
      <c r="H56"/>
      <c r="I56" s="16"/>
      <c r="J56" s="13"/>
      <c r="K56" s="16"/>
      <c r="L56" s="14"/>
      <c r="M56" s="15"/>
      <c r="N56" s="14"/>
      <c r="O56" s="16"/>
      <c r="P56" s="12"/>
      <c r="Q56" s="12"/>
      <c r="R56" s="12"/>
      <c r="S56" s="12"/>
      <c r="T56" s="12"/>
      <c r="U56" s="12"/>
    </row>
    <row r="57" spans="1:21" s="1" customFormat="1" x14ac:dyDescent="0.3">
      <c r="A57"/>
      <c r="B57"/>
      <c r="C57"/>
      <c r="D57"/>
      <c r="E57"/>
      <c r="F57"/>
      <c r="G57" s="2"/>
      <c r="H57"/>
      <c r="I57" s="16"/>
      <c r="J57" s="13"/>
      <c r="K57" s="16"/>
      <c r="L57" s="14"/>
      <c r="M57" s="15"/>
      <c r="N57" s="14"/>
      <c r="O57" s="16"/>
      <c r="P57" s="12"/>
      <c r="Q57" s="12"/>
      <c r="R57" s="12"/>
      <c r="S57" s="12"/>
      <c r="T57" s="12"/>
      <c r="U57" s="12"/>
    </row>
    <row r="58" spans="1:21" s="1" customFormat="1" x14ac:dyDescent="0.3">
      <c r="A58"/>
      <c r="B58"/>
      <c r="C58"/>
      <c r="D58"/>
      <c r="E58"/>
      <c r="F58"/>
      <c r="G58" s="2"/>
      <c r="H58"/>
      <c r="I58" s="16"/>
      <c r="J58" s="13"/>
      <c r="K58" s="16"/>
      <c r="L58" s="14"/>
      <c r="M58" s="15"/>
      <c r="N58" s="14"/>
      <c r="O58" s="16"/>
      <c r="P58" s="12"/>
      <c r="Q58" s="12"/>
      <c r="R58" s="12"/>
      <c r="S58" s="12"/>
      <c r="T58" s="12"/>
      <c r="U58" s="12"/>
    </row>
    <row r="59" spans="1:21" s="1" customFormat="1" x14ac:dyDescent="0.3">
      <c r="A59"/>
      <c r="B59"/>
      <c r="C59"/>
      <c r="D59"/>
      <c r="E59"/>
      <c r="F59"/>
      <c r="G59" s="2"/>
      <c r="H59"/>
      <c r="I59" s="16"/>
      <c r="J59" s="13"/>
      <c r="K59" s="16"/>
      <c r="L59" s="14"/>
      <c r="M59" s="15"/>
      <c r="N59" s="14"/>
      <c r="O59" s="16"/>
      <c r="P59" s="12"/>
      <c r="Q59" s="12"/>
      <c r="R59" s="12"/>
      <c r="S59" s="12"/>
      <c r="T59" s="12"/>
      <c r="U59" s="12"/>
    </row>
    <row r="60" spans="1:21" s="1" customFormat="1" x14ac:dyDescent="0.3">
      <c r="A60"/>
      <c r="B60"/>
      <c r="C60"/>
      <c r="D60"/>
      <c r="E60"/>
      <c r="F60"/>
      <c r="G60" s="2"/>
      <c r="H60"/>
      <c r="I60" s="16"/>
      <c r="J60" s="13"/>
      <c r="K60" s="16"/>
      <c r="L60" s="14"/>
      <c r="M60" s="15"/>
      <c r="N60" s="14"/>
      <c r="O60" s="16"/>
      <c r="P60" s="12"/>
      <c r="Q60" s="12"/>
      <c r="R60" s="12"/>
      <c r="S60" s="12"/>
      <c r="T60" s="12"/>
      <c r="U60" s="12"/>
    </row>
    <row r="61" spans="1:21" s="1" customFormat="1" x14ac:dyDescent="0.3">
      <c r="A61"/>
      <c r="B61"/>
      <c r="C61"/>
      <c r="D61"/>
      <c r="E61"/>
      <c r="F61"/>
      <c r="G61" s="2"/>
      <c r="H61"/>
      <c r="I61" s="3"/>
    </row>
    <row r="62" spans="1:21" s="1" customFormat="1" x14ac:dyDescent="0.3">
      <c r="A62"/>
      <c r="B62"/>
      <c r="C62"/>
      <c r="D62"/>
      <c r="E62"/>
      <c r="F62"/>
      <c r="G62" s="2"/>
      <c r="H62"/>
      <c r="I62" s="3"/>
    </row>
    <row r="86" spans="1:1" x14ac:dyDescent="0.3">
      <c r="A86" t="s">
        <v>17</v>
      </c>
    </row>
  </sheetData>
  <sheetProtection algorithmName="SHA-512" hashValue="AOkVie25uh2H1hfo18cobEVXtA8vPiir7M7yDqZ7IFLWA9Bqw9P7SyGjFbJuCQL7cNnvm3AA+wZ08kz9+9EijQ==" saltValue="hCITZ1XnZcuSK7OzUDqE6A==" spinCount="100000" sheet="1" objects="1" scenarios="1" selectLockedCells="1" selectUnlockedCells="1"/>
  <sortState xmlns:xlrd2="http://schemas.microsoft.com/office/spreadsheetml/2017/richdata2" ref="A3:O12">
    <sortCondition ref="O3:O12"/>
  </sortState>
  <pageMargins left="0.25" right="0.25" top="0.75" bottom="0.75" header="0.3" footer="0.3"/>
  <pageSetup paperSize="9" orientation="landscape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3"/>
  <dimension ref="A1:U62"/>
  <sheetViews>
    <sheetView tabSelected="1" workbookViewId="0">
      <selection activeCell="P10" sqref="P10"/>
    </sheetView>
  </sheetViews>
  <sheetFormatPr defaultColWidth="9.109375" defaultRowHeight="14.4" x14ac:dyDescent="0.3"/>
  <cols>
    <col min="1" max="1" width="7.44140625" style="9" bestFit="1" customWidth="1"/>
    <col min="2" max="2" width="6.5546875" style="9" bestFit="1" customWidth="1"/>
    <col min="3" max="3" width="6" style="9" customWidth="1"/>
    <col min="4" max="4" width="11.109375" style="9" customWidth="1"/>
    <col min="5" max="5" width="15.6640625" style="9" customWidth="1"/>
    <col min="6" max="6" width="7.5546875" style="4" bestFit="1" customWidth="1"/>
    <col min="7" max="7" width="10.6640625" style="4" bestFit="1" customWidth="1"/>
    <col min="8" max="8" width="30.5546875" style="9" customWidth="1"/>
    <col min="9" max="9" width="7.44140625" style="7" customWidth="1"/>
    <col min="10" max="10" width="11.44140625" style="8" bestFit="1" customWidth="1"/>
    <col min="11" max="11" width="9.109375" style="9"/>
    <col min="12" max="12" width="11" style="9" bestFit="1" customWidth="1"/>
    <col min="13" max="13" width="9.109375" style="9"/>
    <col min="14" max="14" width="10.88671875" style="9" bestFit="1" customWidth="1"/>
    <col min="15" max="16384" width="9.109375" style="9"/>
  </cols>
  <sheetData>
    <row r="1" spans="1:21" ht="3.75" customHeight="1" x14ac:dyDescent="0.3">
      <c r="A1" s="19"/>
      <c r="B1" s="19"/>
      <c r="C1" s="19"/>
      <c r="D1" s="19"/>
      <c r="E1" s="19"/>
      <c r="F1" s="19"/>
      <c r="G1" s="19"/>
      <c r="H1" s="19"/>
      <c r="I1" s="20"/>
      <c r="J1" s="21"/>
      <c r="K1" s="22"/>
      <c r="L1" s="22"/>
      <c r="M1" s="22"/>
      <c r="N1" s="22"/>
      <c r="O1" s="22"/>
      <c r="P1" s="22"/>
    </row>
    <row r="2" spans="1:21" ht="15.6" x14ac:dyDescent="0.3">
      <c r="A2" s="23" t="s">
        <v>13</v>
      </c>
      <c r="B2" s="23" t="s">
        <v>14</v>
      </c>
      <c r="C2" s="23" t="s">
        <v>0</v>
      </c>
      <c r="D2" s="24" t="s">
        <v>3</v>
      </c>
      <c r="E2" s="24" t="s">
        <v>4</v>
      </c>
      <c r="F2" s="23" t="s">
        <v>1</v>
      </c>
      <c r="G2" s="23" t="s">
        <v>5</v>
      </c>
      <c r="H2" s="24" t="s">
        <v>2</v>
      </c>
      <c r="I2" s="25" t="s">
        <v>6</v>
      </c>
      <c r="J2" s="26" t="s">
        <v>10</v>
      </c>
      <c r="K2" s="25" t="s">
        <v>7</v>
      </c>
      <c r="L2" s="26" t="s">
        <v>11</v>
      </c>
      <c r="M2" s="25" t="s">
        <v>8</v>
      </c>
      <c r="N2" s="27" t="s">
        <v>12</v>
      </c>
      <c r="O2" s="28" t="s">
        <v>9</v>
      </c>
      <c r="P2" s="29"/>
      <c r="Q2" s="10"/>
      <c r="R2" s="10"/>
      <c r="S2" s="10"/>
      <c r="T2" s="10"/>
      <c r="U2" s="10"/>
    </row>
    <row r="3" spans="1:21" x14ac:dyDescent="0.3">
      <c r="A3" s="5">
        <f>RANK(O3,O:O,1)</f>
        <v>1</v>
      </c>
      <c r="B3" s="5">
        <v>1</v>
      </c>
      <c r="C3" s="5" t="s">
        <v>209</v>
      </c>
      <c r="D3" s="48" t="s">
        <v>27</v>
      </c>
      <c r="E3" s="48" t="s">
        <v>108</v>
      </c>
      <c r="F3" s="5">
        <v>2007</v>
      </c>
      <c r="G3" s="5" t="s">
        <v>210</v>
      </c>
      <c r="H3" s="48" t="s">
        <v>109</v>
      </c>
      <c r="I3" s="46">
        <v>4.2939814814814811E-3</v>
      </c>
      <c r="J3" s="5">
        <f t="shared" ref="J3:J21" si="0">RANK(I3,I:I,1)</f>
        <v>3</v>
      </c>
      <c r="K3" s="33">
        <f>' '!H3-děti!I3</f>
        <v>7.2337962962962963E-3</v>
      </c>
      <c r="L3" s="35">
        <f t="shared" ref="L3:L21" si="1">RANK(K3,K:K,1)</f>
        <v>1</v>
      </c>
      <c r="M3" s="33">
        <f t="shared" ref="M3:M21" si="2">O3-I3-K3</f>
        <v>4.1203703703703723E-3</v>
      </c>
      <c r="N3" s="35">
        <f t="shared" ref="N3:N21" si="3">RANK(M3,M:M,1)</f>
        <v>2</v>
      </c>
      <c r="O3" s="46">
        <v>1.5648148148148151E-2</v>
      </c>
      <c r="P3" s="36"/>
      <c r="Q3" s="11"/>
      <c r="R3" s="11"/>
      <c r="S3" s="11"/>
      <c r="T3" s="11"/>
      <c r="U3" s="11"/>
    </row>
    <row r="4" spans="1:21" x14ac:dyDescent="0.3">
      <c r="A4" s="5">
        <f t="shared" ref="A4:A21" si="4">RANK(O4,O:O,1)</f>
        <v>2</v>
      </c>
      <c r="B4" s="5">
        <v>1</v>
      </c>
      <c r="C4" s="5" t="s">
        <v>235</v>
      </c>
      <c r="D4" s="48" t="s">
        <v>153</v>
      </c>
      <c r="E4" s="48" t="s">
        <v>236</v>
      </c>
      <c r="F4" s="5">
        <v>2009</v>
      </c>
      <c r="G4" s="5" t="s">
        <v>237</v>
      </c>
      <c r="H4" s="48"/>
      <c r="I4" s="46">
        <v>4.8032407407407407E-3</v>
      </c>
      <c r="J4" s="5">
        <f t="shared" si="0"/>
        <v>7</v>
      </c>
      <c r="K4" s="33">
        <f>' '!H4-děti!I4</f>
        <v>7.9629629629629634E-3</v>
      </c>
      <c r="L4" s="35">
        <f t="shared" si="1"/>
        <v>2</v>
      </c>
      <c r="M4" s="33">
        <f t="shared" si="2"/>
        <v>4.8611111111111112E-3</v>
      </c>
      <c r="N4" s="35">
        <f t="shared" si="3"/>
        <v>7</v>
      </c>
      <c r="O4" s="46">
        <v>1.7627314814814814E-2</v>
      </c>
      <c r="P4" s="36"/>
      <c r="Q4" s="11"/>
      <c r="R4" s="11"/>
      <c r="S4" s="11"/>
      <c r="T4" s="11"/>
      <c r="U4" s="11"/>
    </row>
    <row r="5" spans="1:21" x14ac:dyDescent="0.3">
      <c r="A5" s="5">
        <f t="shared" si="4"/>
        <v>3</v>
      </c>
      <c r="B5" s="5">
        <v>2</v>
      </c>
      <c r="C5" s="5">
        <v>94</v>
      </c>
      <c r="D5" s="48" t="s">
        <v>211</v>
      </c>
      <c r="E5" s="48" t="s">
        <v>86</v>
      </c>
      <c r="F5" s="5">
        <v>2007</v>
      </c>
      <c r="G5" s="5" t="s">
        <v>210</v>
      </c>
      <c r="H5" s="48"/>
      <c r="I5" s="46">
        <v>4.31712962962963E-3</v>
      </c>
      <c r="J5" s="5">
        <f t="shared" si="0"/>
        <v>4</v>
      </c>
      <c r="K5" s="33">
        <f>' '!H5-děti!I5</f>
        <v>9.3518518518518508E-3</v>
      </c>
      <c r="L5" s="35">
        <f t="shared" si="1"/>
        <v>7</v>
      </c>
      <c r="M5" s="33">
        <f t="shared" si="2"/>
        <v>4.3750000000000039E-3</v>
      </c>
      <c r="N5" s="35">
        <f t="shared" si="3"/>
        <v>4</v>
      </c>
      <c r="O5" s="46">
        <v>1.8043981481481484E-2</v>
      </c>
      <c r="P5" s="36"/>
      <c r="Q5" s="11"/>
      <c r="R5" s="11"/>
      <c r="S5" s="11"/>
      <c r="T5" s="11"/>
      <c r="U5" s="11"/>
    </row>
    <row r="6" spans="1:21" x14ac:dyDescent="0.3">
      <c r="A6" s="5">
        <f t="shared" si="4"/>
        <v>4</v>
      </c>
      <c r="B6" s="5">
        <v>1</v>
      </c>
      <c r="C6" s="5" t="s">
        <v>220</v>
      </c>
      <c r="D6" s="48" t="s">
        <v>221</v>
      </c>
      <c r="E6" s="48" t="s">
        <v>222</v>
      </c>
      <c r="F6" s="5">
        <v>2007</v>
      </c>
      <c r="G6" s="5" t="s">
        <v>223</v>
      </c>
      <c r="H6" s="48" t="s">
        <v>224</v>
      </c>
      <c r="I6" s="46">
        <v>5.5092592592592589E-3</v>
      </c>
      <c r="J6" s="5">
        <f t="shared" si="0"/>
        <v>10</v>
      </c>
      <c r="K6" s="33">
        <f>' '!H6-děti!I6</f>
        <v>8.4143518518518517E-3</v>
      </c>
      <c r="L6" s="35">
        <f t="shared" si="1"/>
        <v>3</v>
      </c>
      <c r="M6" s="33">
        <f t="shared" si="2"/>
        <v>4.1435185185185203E-3</v>
      </c>
      <c r="N6" s="35">
        <f t="shared" si="3"/>
        <v>3</v>
      </c>
      <c r="O6" s="46">
        <v>1.8067129629629631E-2</v>
      </c>
      <c r="P6" s="36"/>
      <c r="Q6" s="11"/>
      <c r="R6" s="11"/>
      <c r="S6" s="11"/>
      <c r="T6" s="11"/>
      <c r="U6" s="11"/>
    </row>
    <row r="7" spans="1:21" x14ac:dyDescent="0.3">
      <c r="A7" s="5">
        <f t="shared" si="4"/>
        <v>5</v>
      </c>
      <c r="B7" s="5">
        <v>2</v>
      </c>
      <c r="C7" s="5">
        <v>100</v>
      </c>
      <c r="D7" s="48" t="s">
        <v>225</v>
      </c>
      <c r="E7" s="48" t="s">
        <v>226</v>
      </c>
      <c r="F7" s="5">
        <v>2005</v>
      </c>
      <c r="G7" s="5" t="s">
        <v>223</v>
      </c>
      <c r="H7" s="48"/>
      <c r="I7" s="46">
        <v>4.108796296296297E-3</v>
      </c>
      <c r="J7" s="5">
        <f t="shared" si="0"/>
        <v>2</v>
      </c>
      <c r="K7" s="33">
        <f>' '!H7-děti!I7</f>
        <v>9.1435185185185161E-3</v>
      </c>
      <c r="L7" s="35">
        <f t="shared" si="1"/>
        <v>6</v>
      </c>
      <c r="M7" s="33">
        <f t="shared" si="2"/>
        <v>5.0231481481481481E-3</v>
      </c>
      <c r="N7" s="35">
        <f t="shared" si="3"/>
        <v>10</v>
      </c>
      <c r="O7" s="46">
        <v>1.8275462962962962E-2</v>
      </c>
      <c r="P7" s="36"/>
      <c r="Q7" s="11"/>
      <c r="R7" s="11"/>
      <c r="S7" s="11"/>
      <c r="T7" s="11"/>
      <c r="U7" s="11"/>
    </row>
    <row r="8" spans="1:21" x14ac:dyDescent="0.3">
      <c r="A8" s="5">
        <f t="shared" si="4"/>
        <v>6</v>
      </c>
      <c r="B8" s="5">
        <v>1</v>
      </c>
      <c r="C8" s="5" t="s">
        <v>205</v>
      </c>
      <c r="D8" s="48" t="s">
        <v>87</v>
      </c>
      <c r="E8" s="48" t="s">
        <v>206</v>
      </c>
      <c r="F8" s="5">
        <v>1968</v>
      </c>
      <c r="G8" s="5" t="s">
        <v>207</v>
      </c>
      <c r="H8" s="48" t="s">
        <v>208</v>
      </c>
      <c r="I8" s="46">
        <v>5.3125000000000004E-3</v>
      </c>
      <c r="J8" s="5">
        <f t="shared" si="0"/>
        <v>9</v>
      </c>
      <c r="K8" s="33">
        <f>' '!H8-děti!I8</f>
        <v>8.9583333333333355E-3</v>
      </c>
      <c r="L8" s="35">
        <f t="shared" si="1"/>
        <v>4</v>
      </c>
      <c r="M8" s="33">
        <f t="shared" si="2"/>
        <v>4.3981481481481441E-3</v>
      </c>
      <c r="N8" s="35">
        <f t="shared" si="3"/>
        <v>5</v>
      </c>
      <c r="O8" s="46">
        <v>1.8668981481481481E-2</v>
      </c>
      <c r="P8" s="36"/>
      <c r="Q8" s="11"/>
      <c r="R8" s="11"/>
      <c r="S8" s="11"/>
      <c r="T8" s="11"/>
      <c r="U8" s="11"/>
    </row>
    <row r="9" spans="1:21" x14ac:dyDescent="0.3">
      <c r="A9" s="5">
        <f t="shared" si="4"/>
        <v>7</v>
      </c>
      <c r="B9" s="5">
        <v>2</v>
      </c>
      <c r="C9" s="5" t="s">
        <v>238</v>
      </c>
      <c r="D9" s="48" t="s">
        <v>71</v>
      </c>
      <c r="E9" s="48" t="s">
        <v>206</v>
      </c>
      <c r="F9" s="5">
        <v>2009</v>
      </c>
      <c r="G9" s="5" t="s">
        <v>237</v>
      </c>
      <c r="H9" s="48" t="s">
        <v>208</v>
      </c>
      <c r="I9" s="46">
        <v>5.2430555555555555E-3</v>
      </c>
      <c r="J9" s="5">
        <f t="shared" si="0"/>
        <v>8</v>
      </c>
      <c r="K9" s="33">
        <f>' '!H9-děti!I9</f>
        <v>9.0277777777777804E-3</v>
      </c>
      <c r="L9" s="35">
        <f t="shared" si="1"/>
        <v>5</v>
      </c>
      <c r="M9" s="33">
        <f t="shared" si="2"/>
        <v>4.4444444444444418E-3</v>
      </c>
      <c r="N9" s="35">
        <f t="shared" si="3"/>
        <v>6</v>
      </c>
      <c r="O9" s="46">
        <v>1.8715277777777779E-2</v>
      </c>
      <c r="P9" s="36"/>
      <c r="Q9" s="11"/>
      <c r="R9" s="11"/>
      <c r="S9" s="11"/>
      <c r="T9" s="11"/>
      <c r="U9" s="11"/>
    </row>
    <row r="10" spans="1:21" x14ac:dyDescent="0.3">
      <c r="A10" s="5">
        <f t="shared" si="4"/>
        <v>8</v>
      </c>
      <c r="B10" s="5">
        <v>3</v>
      </c>
      <c r="C10" s="5" t="s">
        <v>212</v>
      </c>
      <c r="D10" s="48" t="s">
        <v>213</v>
      </c>
      <c r="E10" s="48" t="s">
        <v>214</v>
      </c>
      <c r="F10" s="5">
        <v>2007</v>
      </c>
      <c r="G10" s="5" t="s">
        <v>210</v>
      </c>
      <c r="H10" s="48" t="s">
        <v>215</v>
      </c>
      <c r="I10" s="46">
        <v>3.9236111111111112E-3</v>
      </c>
      <c r="J10" s="5">
        <f t="shared" si="0"/>
        <v>1</v>
      </c>
      <c r="K10" s="33">
        <f>' '!H10-děti!I10</f>
        <v>1.1180555555555555E-2</v>
      </c>
      <c r="L10" s="35">
        <f t="shared" si="1"/>
        <v>16</v>
      </c>
      <c r="M10" s="33">
        <f t="shared" si="2"/>
        <v>3.9236111111111138E-3</v>
      </c>
      <c r="N10" s="35">
        <f t="shared" si="3"/>
        <v>1</v>
      </c>
      <c r="O10" s="46">
        <v>1.9027777777777779E-2</v>
      </c>
      <c r="P10" s="36"/>
      <c r="Q10" s="11"/>
      <c r="R10" s="11"/>
      <c r="S10" s="11"/>
      <c r="T10" s="11"/>
      <c r="U10" s="11"/>
    </row>
    <row r="11" spans="1:21" x14ac:dyDescent="0.3">
      <c r="A11" s="5">
        <f t="shared" si="4"/>
        <v>9</v>
      </c>
      <c r="B11" s="5">
        <v>3</v>
      </c>
      <c r="C11" s="5">
        <v>99</v>
      </c>
      <c r="D11" s="48" t="s">
        <v>227</v>
      </c>
      <c r="E11" s="48" t="s">
        <v>228</v>
      </c>
      <c r="F11" s="5">
        <v>2006</v>
      </c>
      <c r="G11" s="5" t="s">
        <v>223</v>
      </c>
      <c r="H11" s="48"/>
      <c r="I11" s="46">
        <v>4.3287037037037035E-3</v>
      </c>
      <c r="J11" s="5">
        <f t="shared" si="0"/>
        <v>5</v>
      </c>
      <c r="K11" s="33">
        <f>' '!H11-děti!I11</f>
        <v>9.9768518518518548E-3</v>
      </c>
      <c r="L11" s="35">
        <f t="shared" si="1"/>
        <v>13</v>
      </c>
      <c r="M11" s="33">
        <f t="shared" si="2"/>
        <v>4.8842592592592583E-3</v>
      </c>
      <c r="N11" s="35">
        <f t="shared" si="3"/>
        <v>9</v>
      </c>
      <c r="O11" s="46">
        <v>1.9189814814814816E-2</v>
      </c>
      <c r="P11" s="36"/>
      <c r="Q11" s="11"/>
      <c r="R11" s="11"/>
      <c r="S11" s="11"/>
      <c r="T11" s="11"/>
      <c r="U11" s="11"/>
    </row>
    <row r="12" spans="1:21" x14ac:dyDescent="0.3">
      <c r="A12" s="5">
        <f t="shared" si="4"/>
        <v>10</v>
      </c>
      <c r="B12" s="5">
        <v>3</v>
      </c>
      <c r="C12" s="5" t="s">
        <v>239</v>
      </c>
      <c r="D12" s="48" t="s">
        <v>240</v>
      </c>
      <c r="E12" s="48" t="s">
        <v>241</v>
      </c>
      <c r="F12" s="5">
        <v>2009</v>
      </c>
      <c r="G12" s="5" t="s">
        <v>237</v>
      </c>
      <c r="H12" s="48" t="s">
        <v>242</v>
      </c>
      <c r="I12" s="46">
        <v>5.8680555555555543E-3</v>
      </c>
      <c r="J12" s="5">
        <f t="shared" si="0"/>
        <v>13</v>
      </c>
      <c r="K12" s="33">
        <f>' '!H12-děti!I12</f>
        <v>9.7569444444444466E-3</v>
      </c>
      <c r="L12" s="35">
        <f t="shared" si="1"/>
        <v>11</v>
      </c>
      <c r="M12" s="33">
        <f t="shared" si="2"/>
        <v>5.1273148148148137E-3</v>
      </c>
      <c r="N12" s="35">
        <f t="shared" si="3"/>
        <v>11</v>
      </c>
      <c r="O12" s="46">
        <v>2.0752314814814814E-2</v>
      </c>
      <c r="P12" s="36"/>
      <c r="Q12" s="11"/>
      <c r="R12" s="11"/>
      <c r="S12" s="11"/>
      <c r="T12" s="11"/>
      <c r="U12" s="11"/>
    </row>
    <row r="13" spans="1:21" x14ac:dyDescent="0.3">
      <c r="A13" s="5">
        <f t="shared" si="4"/>
        <v>11</v>
      </c>
      <c r="B13" s="5">
        <v>4</v>
      </c>
      <c r="C13" s="5">
        <v>97</v>
      </c>
      <c r="D13" s="48" t="s">
        <v>216</v>
      </c>
      <c r="E13" s="48" t="s">
        <v>217</v>
      </c>
      <c r="F13" s="5">
        <v>2007</v>
      </c>
      <c r="G13" s="5" t="s">
        <v>210</v>
      </c>
      <c r="H13" s="48"/>
      <c r="I13" s="46">
        <v>5.5208333333333333E-3</v>
      </c>
      <c r="J13" s="5">
        <f t="shared" si="0"/>
        <v>11</v>
      </c>
      <c r="K13" s="33">
        <f>' '!H13-děti!I13</f>
        <v>9.7916666666666673E-3</v>
      </c>
      <c r="L13" s="35">
        <f t="shared" si="1"/>
        <v>12</v>
      </c>
      <c r="M13" s="33">
        <f t="shared" si="2"/>
        <v>5.6481481481481487E-3</v>
      </c>
      <c r="N13" s="35">
        <f t="shared" si="3"/>
        <v>15</v>
      </c>
      <c r="O13" s="46">
        <v>2.0960648148148148E-2</v>
      </c>
      <c r="P13" s="36"/>
      <c r="Q13" s="11"/>
      <c r="R13" s="11"/>
      <c r="S13" s="11"/>
      <c r="T13" s="11"/>
      <c r="U13" s="11"/>
    </row>
    <row r="14" spans="1:21" x14ac:dyDescent="0.3">
      <c r="A14" s="5">
        <f t="shared" si="4"/>
        <v>12</v>
      </c>
      <c r="B14" s="5">
        <v>4</v>
      </c>
      <c r="C14" s="5" t="s">
        <v>229</v>
      </c>
      <c r="D14" s="48" t="s">
        <v>230</v>
      </c>
      <c r="E14" s="48" t="s">
        <v>231</v>
      </c>
      <c r="F14" s="5">
        <v>2007</v>
      </c>
      <c r="G14" s="5" t="s">
        <v>223</v>
      </c>
      <c r="H14" s="48" t="s">
        <v>215</v>
      </c>
      <c r="I14" s="46">
        <v>4.5833333333333334E-3</v>
      </c>
      <c r="J14" s="5">
        <f t="shared" si="0"/>
        <v>6</v>
      </c>
      <c r="K14" s="33">
        <f>' '!H14-děti!I14</f>
        <v>9.6875000000000017E-3</v>
      </c>
      <c r="L14" s="35">
        <f t="shared" si="1"/>
        <v>9</v>
      </c>
      <c r="M14" s="33">
        <f t="shared" si="2"/>
        <v>6.7824074074074106E-3</v>
      </c>
      <c r="N14" s="35">
        <f t="shared" si="3"/>
        <v>18</v>
      </c>
      <c r="O14" s="46">
        <v>2.1053240740740744E-2</v>
      </c>
      <c r="P14" s="36"/>
      <c r="Q14" s="11"/>
      <c r="R14" s="11"/>
      <c r="S14" s="11"/>
      <c r="T14" s="11"/>
      <c r="U14" s="11"/>
    </row>
    <row r="15" spans="1:21" x14ac:dyDescent="0.3">
      <c r="A15" s="5">
        <f t="shared" si="4"/>
        <v>13</v>
      </c>
      <c r="B15" s="5">
        <v>6</v>
      </c>
      <c r="C15" s="5" t="s">
        <v>243</v>
      </c>
      <c r="D15" s="48" t="s">
        <v>118</v>
      </c>
      <c r="E15" s="48" t="s">
        <v>244</v>
      </c>
      <c r="F15" s="5">
        <v>2010</v>
      </c>
      <c r="G15" s="5" t="s">
        <v>237</v>
      </c>
      <c r="H15" s="48" t="s">
        <v>224</v>
      </c>
      <c r="I15" s="46">
        <v>7.1874999999999994E-3</v>
      </c>
      <c r="J15" s="5">
        <f t="shared" si="0"/>
        <v>18</v>
      </c>
      <c r="K15" s="33">
        <f>' '!H15-děti!I15</f>
        <v>9.4097222222222221E-3</v>
      </c>
      <c r="L15" s="35">
        <f t="shared" si="1"/>
        <v>8</v>
      </c>
      <c r="M15" s="33">
        <f t="shared" si="2"/>
        <v>4.8726851851851882E-3</v>
      </c>
      <c r="N15" s="35">
        <f t="shared" si="3"/>
        <v>8</v>
      </c>
      <c r="O15" s="46">
        <v>2.146990740740741E-2</v>
      </c>
      <c r="P15" s="36"/>
      <c r="Q15" s="11"/>
      <c r="R15" s="11"/>
      <c r="S15" s="11"/>
      <c r="T15" s="11"/>
      <c r="U15" s="11"/>
    </row>
    <row r="16" spans="1:21" s="8" customFormat="1" x14ac:dyDescent="0.3">
      <c r="A16" s="5">
        <f t="shared" si="4"/>
        <v>14</v>
      </c>
      <c r="B16" s="5">
        <v>1</v>
      </c>
      <c r="C16" s="5" t="s">
        <v>253</v>
      </c>
      <c r="D16" s="48" t="s">
        <v>153</v>
      </c>
      <c r="E16" s="48" t="s">
        <v>72</v>
      </c>
      <c r="F16" s="5">
        <v>2005</v>
      </c>
      <c r="G16" s="5" t="s">
        <v>254</v>
      </c>
      <c r="H16" s="48" t="s">
        <v>234</v>
      </c>
      <c r="I16" s="46">
        <v>6.5972222222222222E-3</v>
      </c>
      <c r="J16" s="5">
        <f t="shared" si="0"/>
        <v>16</v>
      </c>
      <c r="K16" s="33">
        <f>' '!H16-děti!I16</f>
        <v>9.6990740740740718E-3</v>
      </c>
      <c r="L16" s="35">
        <f t="shared" si="1"/>
        <v>10</v>
      </c>
      <c r="M16" s="33">
        <f t="shared" si="2"/>
        <v>5.7523148148148177E-3</v>
      </c>
      <c r="N16" s="35">
        <f t="shared" si="3"/>
        <v>16</v>
      </c>
      <c r="O16" s="46">
        <v>2.2048611111111113E-2</v>
      </c>
      <c r="P16" s="36"/>
      <c r="Q16" s="11"/>
      <c r="R16" s="11"/>
      <c r="S16" s="11"/>
      <c r="T16" s="11"/>
      <c r="U16" s="11"/>
    </row>
    <row r="17" spans="1:21" s="8" customFormat="1" x14ac:dyDescent="0.3">
      <c r="A17" s="5">
        <f t="shared" si="4"/>
        <v>15</v>
      </c>
      <c r="B17" s="5">
        <v>5</v>
      </c>
      <c r="C17" s="5" t="s">
        <v>232</v>
      </c>
      <c r="D17" s="48" t="s">
        <v>227</v>
      </c>
      <c r="E17" s="48" t="s">
        <v>233</v>
      </c>
      <c r="F17" s="5">
        <v>2007</v>
      </c>
      <c r="G17" s="5" t="s">
        <v>223</v>
      </c>
      <c r="H17" s="48" t="s">
        <v>234</v>
      </c>
      <c r="I17" s="46">
        <v>6.5740740740740733E-3</v>
      </c>
      <c r="J17" s="5">
        <f t="shared" si="0"/>
        <v>14</v>
      </c>
      <c r="K17" s="33">
        <f>' '!H17-děti!I17</f>
        <v>1.096064814814815E-2</v>
      </c>
      <c r="L17" s="35">
        <f t="shared" si="1"/>
        <v>15</v>
      </c>
      <c r="M17" s="33">
        <f t="shared" si="2"/>
        <v>5.5092592592592589E-3</v>
      </c>
      <c r="N17" s="35">
        <f t="shared" si="3"/>
        <v>14</v>
      </c>
      <c r="O17" s="46">
        <v>2.3043981481481481E-2</v>
      </c>
      <c r="P17" s="36"/>
      <c r="Q17" s="11"/>
      <c r="R17" s="11"/>
      <c r="S17" s="11"/>
      <c r="T17" s="11"/>
      <c r="U17" s="11"/>
    </row>
    <row r="18" spans="1:21" s="8" customFormat="1" x14ac:dyDescent="0.3">
      <c r="A18" s="5">
        <f t="shared" si="4"/>
        <v>16</v>
      </c>
      <c r="B18" s="5">
        <v>4</v>
      </c>
      <c r="C18" s="5" t="s">
        <v>245</v>
      </c>
      <c r="D18" s="48" t="s">
        <v>246</v>
      </c>
      <c r="E18" s="48" t="s">
        <v>139</v>
      </c>
      <c r="F18" s="5">
        <v>2009</v>
      </c>
      <c r="G18" s="5" t="s">
        <v>237</v>
      </c>
      <c r="H18" s="48" t="s">
        <v>247</v>
      </c>
      <c r="I18" s="46">
        <v>6.6087962962962966E-3</v>
      </c>
      <c r="J18" s="5">
        <f t="shared" si="0"/>
        <v>17</v>
      </c>
      <c r="K18" s="33">
        <f>' '!H18-děti!I18</f>
        <v>1.1296296296296297E-2</v>
      </c>
      <c r="L18" s="35">
        <f t="shared" si="1"/>
        <v>17</v>
      </c>
      <c r="M18" s="33">
        <f t="shared" si="2"/>
        <v>5.3240740740740713E-3</v>
      </c>
      <c r="N18" s="35">
        <f t="shared" si="3"/>
        <v>13</v>
      </c>
      <c r="O18" s="46">
        <v>2.3229166666666665E-2</v>
      </c>
      <c r="P18" s="36"/>
      <c r="Q18" s="11"/>
      <c r="R18" s="11"/>
      <c r="S18" s="11"/>
      <c r="T18" s="11"/>
      <c r="U18" s="11"/>
    </row>
    <row r="19" spans="1:21" s="8" customFormat="1" x14ac:dyDescent="0.3">
      <c r="A19" s="5">
        <f t="shared" si="4"/>
        <v>17</v>
      </c>
      <c r="B19" s="5">
        <v>7</v>
      </c>
      <c r="C19" s="5" t="s">
        <v>248</v>
      </c>
      <c r="D19" s="48" t="s">
        <v>249</v>
      </c>
      <c r="E19" s="48" t="s">
        <v>250</v>
      </c>
      <c r="F19" s="5">
        <v>2011</v>
      </c>
      <c r="G19" s="5" t="s">
        <v>237</v>
      </c>
      <c r="H19" s="48"/>
      <c r="I19" s="46">
        <v>5.7986111111111112E-3</v>
      </c>
      <c r="J19" s="5">
        <f t="shared" si="0"/>
        <v>12</v>
      </c>
      <c r="K19" s="33">
        <f>' '!H19-děti!I19</f>
        <v>1.0046296296296296E-2</v>
      </c>
      <c r="L19" s="35">
        <f t="shared" si="1"/>
        <v>14</v>
      </c>
      <c r="M19" s="33">
        <f t="shared" si="2"/>
        <v>7.7893518518518494E-3</v>
      </c>
      <c r="N19" s="35">
        <f t="shared" si="3"/>
        <v>19</v>
      </c>
      <c r="O19" s="46">
        <v>2.3634259259259258E-2</v>
      </c>
      <c r="P19" s="11"/>
      <c r="Q19" s="11"/>
      <c r="R19" s="11"/>
      <c r="S19" s="11"/>
      <c r="T19" s="11"/>
      <c r="U19" s="11"/>
    </row>
    <row r="20" spans="1:21" s="8" customFormat="1" x14ac:dyDescent="0.3">
      <c r="A20" s="5">
        <f t="shared" si="4"/>
        <v>18</v>
      </c>
      <c r="B20" s="5">
        <v>5</v>
      </c>
      <c r="C20" s="5">
        <v>96</v>
      </c>
      <c r="D20" s="48" t="s">
        <v>218</v>
      </c>
      <c r="E20" s="48" t="s">
        <v>219</v>
      </c>
      <c r="F20" s="5">
        <v>2006</v>
      </c>
      <c r="G20" s="5" t="s">
        <v>210</v>
      </c>
      <c r="H20" s="48"/>
      <c r="I20" s="46">
        <v>7.6273148148148151E-3</v>
      </c>
      <c r="J20" s="5">
        <f t="shared" si="0"/>
        <v>19</v>
      </c>
      <c r="K20" s="33">
        <f>' '!H20-děti!I20</f>
        <v>1.1354166666666665E-2</v>
      </c>
      <c r="L20" s="35">
        <f t="shared" si="1"/>
        <v>18</v>
      </c>
      <c r="M20" s="33">
        <f t="shared" si="2"/>
        <v>5.1620370370370379E-3</v>
      </c>
      <c r="N20" s="35">
        <f t="shared" si="3"/>
        <v>12</v>
      </c>
      <c r="O20" s="46">
        <v>2.4143518518518519E-2</v>
      </c>
      <c r="P20" s="11"/>
      <c r="Q20" s="11"/>
      <c r="R20" s="11"/>
      <c r="S20" s="11"/>
      <c r="T20" s="11"/>
      <c r="U20" s="11"/>
    </row>
    <row r="21" spans="1:21" s="8" customFormat="1" x14ac:dyDescent="0.3">
      <c r="A21" s="5">
        <f t="shared" si="4"/>
        <v>19</v>
      </c>
      <c r="B21" s="5">
        <v>5</v>
      </c>
      <c r="C21" s="5">
        <v>95</v>
      </c>
      <c r="D21" s="48" t="s">
        <v>251</v>
      </c>
      <c r="E21" s="48" t="s">
        <v>252</v>
      </c>
      <c r="F21" s="5">
        <v>2009</v>
      </c>
      <c r="G21" s="5" t="s">
        <v>237</v>
      </c>
      <c r="H21" s="48"/>
      <c r="I21" s="46">
        <v>6.5856481481481469E-3</v>
      </c>
      <c r="J21" s="5">
        <f t="shared" si="0"/>
        <v>15</v>
      </c>
      <c r="K21" s="33">
        <f>' '!H21-děti!I21</f>
        <v>1.170138888888889E-2</v>
      </c>
      <c r="L21" s="35">
        <f t="shared" si="1"/>
        <v>19</v>
      </c>
      <c r="M21" s="33">
        <f t="shared" si="2"/>
        <v>6.2268518518518515E-3</v>
      </c>
      <c r="N21" s="35">
        <f t="shared" si="3"/>
        <v>17</v>
      </c>
      <c r="O21" s="46">
        <v>2.4513888888888887E-2</v>
      </c>
      <c r="P21" s="11"/>
      <c r="Q21" s="11"/>
      <c r="R21" s="11"/>
      <c r="S21" s="11"/>
      <c r="T21" s="11"/>
      <c r="U21" s="11"/>
    </row>
    <row r="22" spans="1:21" s="8" customFormat="1" x14ac:dyDescent="0.3">
      <c r="A22" s="4"/>
      <c r="B22" s="4"/>
      <c r="C22" s="5"/>
      <c r="D22" s="6"/>
      <c r="E22" s="6"/>
      <c r="F22" s="4"/>
      <c r="G22" s="4"/>
      <c r="H22" s="6"/>
      <c r="I22" s="15"/>
      <c r="J22" s="34"/>
      <c r="K22" s="33"/>
      <c r="L22" s="35"/>
      <c r="M22" s="33"/>
      <c r="N22" s="35"/>
      <c r="O22" s="15"/>
      <c r="P22" s="11"/>
      <c r="Q22" s="11"/>
      <c r="R22" s="11"/>
      <c r="S22" s="11"/>
      <c r="T22" s="11"/>
      <c r="U22" s="11"/>
    </row>
    <row r="23" spans="1:21" s="8" customFormat="1" x14ac:dyDescent="0.3">
      <c r="A23" s="4"/>
      <c r="B23" s="4"/>
      <c r="C23" s="5"/>
      <c r="D23" s="6"/>
      <c r="E23" s="6"/>
      <c r="F23" s="4"/>
      <c r="G23" s="4"/>
      <c r="H23" s="6"/>
      <c r="I23" s="15"/>
      <c r="J23" s="34"/>
      <c r="K23" s="33"/>
      <c r="L23" s="35"/>
      <c r="M23" s="33"/>
      <c r="N23" s="35"/>
      <c r="O23" s="15"/>
      <c r="P23" s="11"/>
      <c r="Q23" s="11"/>
      <c r="R23" s="11"/>
      <c r="S23" s="11"/>
      <c r="T23" s="11"/>
      <c r="U23" s="11"/>
    </row>
    <row r="24" spans="1:21" s="8" customFormat="1" x14ac:dyDescent="0.3">
      <c r="A24" s="4"/>
      <c r="B24" s="4"/>
      <c r="C24" s="5"/>
      <c r="D24" s="6"/>
      <c r="E24" s="6"/>
      <c r="F24" s="4"/>
      <c r="G24" s="4"/>
      <c r="H24" s="6"/>
      <c r="I24" s="15"/>
      <c r="J24" s="34"/>
      <c r="K24" s="33"/>
      <c r="L24" s="35"/>
      <c r="M24" s="33"/>
      <c r="N24" s="35"/>
      <c r="O24" s="15"/>
      <c r="P24" s="11"/>
      <c r="Q24" s="11"/>
      <c r="R24" s="11"/>
      <c r="S24" s="11"/>
      <c r="T24" s="11"/>
      <c r="U24" s="11"/>
    </row>
    <row r="25" spans="1:21" s="8" customFormat="1" x14ac:dyDescent="0.3">
      <c r="A25" s="4"/>
      <c r="B25" s="4"/>
      <c r="C25" s="5"/>
      <c r="D25" s="6"/>
      <c r="E25" s="6"/>
      <c r="F25" s="4"/>
      <c r="G25" s="4"/>
      <c r="H25" s="6"/>
      <c r="I25" s="15"/>
      <c r="J25" s="34"/>
      <c r="K25" s="33"/>
      <c r="L25" s="35"/>
      <c r="M25" s="33"/>
      <c r="N25" s="35"/>
      <c r="O25" s="15"/>
      <c r="P25" s="11"/>
      <c r="Q25" s="11"/>
      <c r="R25" s="11"/>
      <c r="S25" s="11"/>
      <c r="T25" s="11"/>
      <c r="U25" s="11"/>
    </row>
    <row r="26" spans="1:21" s="8" customFormat="1" x14ac:dyDescent="0.3">
      <c r="A26" s="4"/>
      <c r="B26" s="4"/>
      <c r="C26" s="5"/>
      <c r="D26" s="6"/>
      <c r="E26" s="6"/>
      <c r="F26" s="4"/>
      <c r="G26" s="4"/>
      <c r="H26" s="6"/>
      <c r="I26" s="15"/>
      <c r="J26" s="34"/>
      <c r="K26" s="33"/>
      <c r="L26" s="35"/>
      <c r="M26" s="33"/>
      <c r="N26" s="35"/>
      <c r="O26" s="15"/>
      <c r="P26" s="11"/>
      <c r="Q26" s="11"/>
      <c r="R26" s="11"/>
      <c r="S26" s="11"/>
      <c r="T26" s="11"/>
      <c r="U26" s="11"/>
    </row>
    <row r="27" spans="1:21" s="8" customFormat="1" x14ac:dyDescent="0.3">
      <c r="A27" s="4"/>
      <c r="B27" s="4"/>
      <c r="C27" s="5"/>
      <c r="D27" s="6"/>
      <c r="E27" s="6"/>
      <c r="F27" s="4"/>
      <c r="G27" s="4"/>
      <c r="H27" s="6"/>
      <c r="I27" s="15"/>
      <c r="J27" s="34"/>
      <c r="K27" s="33"/>
      <c r="L27" s="35"/>
      <c r="M27" s="33"/>
      <c r="N27" s="35"/>
      <c r="O27" s="15"/>
      <c r="P27" s="11"/>
      <c r="Q27" s="11"/>
      <c r="R27" s="11"/>
      <c r="S27" s="11"/>
      <c r="T27" s="11"/>
      <c r="U27" s="11"/>
    </row>
    <row r="28" spans="1:21" s="8" customFormat="1" x14ac:dyDescent="0.3">
      <c r="A28" s="4"/>
      <c r="B28" s="4"/>
      <c r="C28" s="5"/>
      <c r="D28" s="6"/>
      <c r="E28" s="6"/>
      <c r="F28" s="4"/>
      <c r="G28" s="4"/>
      <c r="H28" s="6"/>
      <c r="I28" s="15"/>
      <c r="J28" s="34"/>
      <c r="K28" s="33"/>
      <c r="L28" s="35"/>
      <c r="M28" s="33"/>
      <c r="N28" s="35"/>
      <c r="O28" s="15"/>
      <c r="P28" s="11"/>
      <c r="Q28" s="11"/>
      <c r="R28" s="11"/>
      <c r="S28" s="11"/>
      <c r="T28" s="11"/>
      <c r="U28" s="11"/>
    </row>
    <row r="29" spans="1:21" s="8" customFormat="1" x14ac:dyDescent="0.3">
      <c r="A29" s="4"/>
      <c r="B29" s="4"/>
      <c r="C29" s="5"/>
      <c r="D29" s="6"/>
      <c r="E29" s="6"/>
      <c r="F29" s="4"/>
      <c r="G29" s="4"/>
      <c r="H29" s="6"/>
      <c r="I29" s="15"/>
      <c r="J29" s="34"/>
      <c r="K29" s="33"/>
      <c r="L29" s="35"/>
      <c r="M29" s="33"/>
      <c r="N29" s="35"/>
      <c r="O29" s="15"/>
      <c r="P29" s="11"/>
      <c r="Q29" s="11"/>
      <c r="R29" s="11"/>
      <c r="S29" s="11"/>
      <c r="T29" s="11"/>
      <c r="U29" s="11"/>
    </row>
    <row r="30" spans="1:21" s="8" customFormat="1" x14ac:dyDescent="0.3">
      <c r="A30" s="4"/>
      <c r="B30" s="4"/>
      <c r="C30" s="5"/>
      <c r="D30" s="6"/>
      <c r="E30" s="6"/>
      <c r="F30" s="4"/>
      <c r="G30" s="4"/>
      <c r="H30" s="6"/>
      <c r="I30" s="15"/>
      <c r="J30" s="34"/>
      <c r="K30" s="33"/>
      <c r="L30" s="35"/>
      <c r="M30" s="33"/>
      <c r="N30" s="35"/>
      <c r="O30" s="15"/>
      <c r="P30" s="11"/>
      <c r="Q30" s="11"/>
      <c r="R30" s="11"/>
      <c r="S30" s="11"/>
      <c r="T30" s="11"/>
      <c r="U30" s="11"/>
    </row>
    <row r="31" spans="1:21" s="8" customFormat="1" x14ac:dyDescent="0.3">
      <c r="A31" s="4"/>
      <c r="B31" s="4"/>
      <c r="C31" s="5"/>
      <c r="D31" s="6"/>
      <c r="E31" s="6"/>
      <c r="F31" s="4"/>
      <c r="G31" s="4"/>
      <c r="H31" s="6"/>
      <c r="I31" s="15"/>
      <c r="J31" s="34"/>
      <c r="K31" s="33"/>
      <c r="L31" s="35"/>
      <c r="M31" s="33"/>
      <c r="N31" s="35"/>
      <c r="O31" s="15"/>
      <c r="P31" s="11"/>
      <c r="Q31" s="11"/>
      <c r="R31" s="11"/>
      <c r="S31" s="11"/>
      <c r="T31" s="11"/>
      <c r="U31" s="11"/>
    </row>
    <row r="32" spans="1:21" s="8" customFormat="1" x14ac:dyDescent="0.3">
      <c r="A32" s="4"/>
      <c r="B32" s="4"/>
      <c r="C32" s="5"/>
      <c r="D32" s="6"/>
      <c r="E32" s="6"/>
      <c r="F32" s="4"/>
      <c r="G32" s="4"/>
      <c r="H32" s="6"/>
      <c r="I32" s="15"/>
      <c r="J32" s="34"/>
      <c r="K32" s="33"/>
      <c r="L32" s="35"/>
      <c r="M32" s="33"/>
      <c r="N32" s="35"/>
      <c r="O32" s="15"/>
      <c r="P32" s="11"/>
      <c r="Q32" s="11"/>
      <c r="R32" s="11"/>
      <c r="S32" s="11"/>
      <c r="T32" s="11"/>
      <c r="U32" s="11"/>
    </row>
    <row r="33" spans="1:21" s="8" customFormat="1" x14ac:dyDescent="0.3">
      <c r="A33" s="4"/>
      <c r="B33" s="4"/>
      <c r="C33" s="9"/>
      <c r="D33" s="9"/>
      <c r="E33" s="9"/>
      <c r="F33" s="4"/>
      <c r="G33" s="4"/>
      <c r="H33" s="9"/>
      <c r="I33" s="15"/>
      <c r="J33" s="34"/>
      <c r="K33" s="33"/>
      <c r="L33" s="35"/>
      <c r="M33" s="33"/>
      <c r="N33" s="35"/>
      <c r="O33" s="15"/>
      <c r="P33" s="11"/>
      <c r="Q33" s="11"/>
      <c r="R33" s="11"/>
      <c r="S33" s="11"/>
      <c r="T33" s="11"/>
      <c r="U33" s="11"/>
    </row>
    <row r="34" spans="1:21" s="8" customFormat="1" x14ac:dyDescent="0.3">
      <c r="A34" s="4"/>
      <c r="B34" s="4"/>
      <c r="C34" s="9"/>
      <c r="D34" s="9"/>
      <c r="E34" s="9"/>
      <c r="F34" s="4"/>
      <c r="G34" s="4"/>
      <c r="H34" s="9"/>
      <c r="I34" s="15"/>
      <c r="J34" s="34"/>
      <c r="K34" s="33"/>
      <c r="L34" s="35"/>
      <c r="M34" s="33"/>
      <c r="N34" s="35"/>
      <c r="O34" s="15"/>
      <c r="P34" s="11"/>
      <c r="Q34" s="11"/>
      <c r="R34" s="11"/>
      <c r="S34" s="11"/>
      <c r="T34" s="11"/>
      <c r="U34" s="11"/>
    </row>
    <row r="35" spans="1:21" s="8" customFormat="1" x14ac:dyDescent="0.3">
      <c r="A35" s="4"/>
      <c r="B35" s="4"/>
      <c r="C35" s="9"/>
      <c r="D35" s="9"/>
      <c r="E35" s="9"/>
      <c r="F35" s="4"/>
      <c r="G35" s="4"/>
      <c r="H35" s="9"/>
      <c r="I35" s="15"/>
      <c r="J35" s="34"/>
      <c r="K35" s="33"/>
      <c r="L35" s="35"/>
      <c r="M35" s="33"/>
      <c r="N35" s="35"/>
      <c r="O35" s="15"/>
      <c r="P35" s="11"/>
      <c r="Q35" s="11"/>
      <c r="R35" s="11"/>
      <c r="S35" s="11"/>
      <c r="T35" s="11"/>
      <c r="U35" s="11"/>
    </row>
    <row r="36" spans="1:21" s="8" customFormat="1" x14ac:dyDescent="0.3">
      <c r="A36" s="4"/>
      <c r="B36" s="4"/>
      <c r="C36" s="9"/>
      <c r="D36" s="9"/>
      <c r="E36" s="9"/>
      <c r="F36" s="4"/>
      <c r="G36" s="4"/>
      <c r="H36" s="9"/>
      <c r="I36" s="15"/>
      <c r="J36" s="34"/>
      <c r="K36" s="33"/>
      <c r="L36" s="35"/>
      <c r="M36" s="33"/>
      <c r="N36" s="35"/>
      <c r="O36" s="15"/>
      <c r="P36" s="11"/>
      <c r="Q36" s="11"/>
      <c r="R36" s="11"/>
      <c r="S36" s="11"/>
      <c r="T36" s="11"/>
      <c r="U36" s="11"/>
    </row>
    <row r="37" spans="1:21" s="8" customFormat="1" x14ac:dyDescent="0.3">
      <c r="A37" s="4"/>
      <c r="B37" s="4"/>
      <c r="C37" s="9"/>
      <c r="D37" s="9"/>
      <c r="E37" s="9"/>
      <c r="F37" s="4"/>
      <c r="G37" s="4"/>
      <c r="H37" s="9"/>
      <c r="I37" s="15"/>
      <c r="J37" s="34"/>
      <c r="K37" s="33"/>
      <c r="L37" s="35"/>
      <c r="M37" s="33"/>
      <c r="N37" s="35"/>
      <c r="O37" s="15"/>
      <c r="P37" s="11"/>
      <c r="Q37" s="11"/>
      <c r="R37" s="11"/>
      <c r="S37" s="11"/>
      <c r="T37" s="11"/>
      <c r="U37" s="11"/>
    </row>
    <row r="38" spans="1:21" s="8" customFormat="1" x14ac:dyDescent="0.3">
      <c r="A38" s="4"/>
      <c r="B38" s="4"/>
      <c r="C38" s="9"/>
      <c r="D38" s="9"/>
      <c r="E38" s="9"/>
      <c r="F38" s="4"/>
      <c r="G38" s="4"/>
      <c r="H38" s="9"/>
      <c r="I38" s="15"/>
      <c r="J38" s="34"/>
      <c r="K38" s="33"/>
      <c r="L38" s="35"/>
      <c r="M38" s="33"/>
      <c r="N38" s="35"/>
      <c r="O38" s="15"/>
      <c r="P38" s="11"/>
      <c r="Q38" s="11"/>
      <c r="R38" s="11"/>
      <c r="S38" s="11"/>
      <c r="T38" s="11"/>
      <c r="U38" s="11"/>
    </row>
    <row r="39" spans="1:21" s="8" customFormat="1" x14ac:dyDescent="0.3">
      <c r="A39" s="4"/>
      <c r="B39" s="4"/>
      <c r="C39" s="9"/>
      <c r="D39" s="9"/>
      <c r="E39" s="9"/>
      <c r="F39" s="4"/>
      <c r="G39" s="4"/>
      <c r="H39" s="9"/>
      <c r="I39" s="15"/>
      <c r="J39" s="34"/>
      <c r="K39" s="33"/>
      <c r="L39" s="35"/>
      <c r="M39" s="33"/>
      <c r="N39" s="35"/>
      <c r="O39" s="15"/>
      <c r="P39" s="11"/>
      <c r="Q39" s="11"/>
      <c r="R39" s="11"/>
      <c r="S39" s="11"/>
      <c r="T39" s="11"/>
      <c r="U39" s="11"/>
    </row>
    <row r="40" spans="1:21" s="8" customFormat="1" x14ac:dyDescent="0.3">
      <c r="A40" s="4"/>
      <c r="B40" s="4"/>
      <c r="C40" s="9"/>
      <c r="D40" s="9"/>
      <c r="E40" s="9"/>
      <c r="F40" s="4"/>
      <c r="G40" s="4"/>
      <c r="H40" s="9"/>
      <c r="I40" s="15"/>
      <c r="J40" s="34"/>
      <c r="K40" s="33"/>
      <c r="L40" s="35"/>
      <c r="M40" s="33"/>
      <c r="N40" s="35"/>
      <c r="O40" s="15"/>
      <c r="P40" s="11"/>
      <c r="Q40" s="11"/>
      <c r="R40" s="11"/>
      <c r="S40" s="11"/>
      <c r="T40" s="11"/>
      <c r="U40" s="11"/>
    </row>
    <row r="41" spans="1:21" s="8" customFormat="1" x14ac:dyDescent="0.3">
      <c r="A41" s="4"/>
      <c r="B41" s="4"/>
      <c r="C41" s="9"/>
      <c r="D41" s="9"/>
      <c r="E41" s="9"/>
      <c r="F41" s="4"/>
      <c r="G41" s="4"/>
      <c r="H41" s="9"/>
      <c r="I41" s="15"/>
      <c r="J41" s="34"/>
      <c r="K41" s="33"/>
      <c r="L41" s="35"/>
      <c r="M41" s="33"/>
      <c r="N41" s="35"/>
      <c r="O41" s="15"/>
      <c r="P41" s="11"/>
      <c r="Q41" s="11"/>
      <c r="R41" s="11"/>
      <c r="S41" s="11"/>
      <c r="T41" s="11"/>
      <c r="U41" s="11"/>
    </row>
    <row r="42" spans="1:21" s="8" customFormat="1" x14ac:dyDescent="0.3">
      <c r="A42" s="4"/>
      <c r="B42" s="4"/>
      <c r="C42" s="9"/>
      <c r="D42" s="9"/>
      <c r="E42" s="9"/>
      <c r="F42" s="4"/>
      <c r="G42" s="4"/>
      <c r="H42" s="9"/>
      <c r="I42" s="15"/>
      <c r="J42" s="34"/>
      <c r="K42" s="33"/>
      <c r="L42" s="35"/>
      <c r="M42" s="33"/>
      <c r="N42" s="35"/>
      <c r="O42" s="15"/>
      <c r="P42" s="11"/>
      <c r="Q42" s="11"/>
      <c r="R42" s="11"/>
      <c r="S42" s="11"/>
      <c r="T42" s="11"/>
      <c r="U42" s="11"/>
    </row>
    <row r="43" spans="1:21" s="8" customFormat="1" x14ac:dyDescent="0.3">
      <c r="A43" s="4"/>
      <c r="B43" s="4"/>
      <c r="C43" s="9"/>
      <c r="D43" s="9"/>
      <c r="E43" s="9"/>
      <c r="F43" s="4"/>
      <c r="G43" s="4"/>
      <c r="H43" s="9"/>
      <c r="I43" s="15"/>
      <c r="J43" s="34"/>
      <c r="K43" s="33"/>
      <c r="L43" s="35"/>
      <c r="M43" s="33"/>
      <c r="N43" s="35"/>
      <c r="O43" s="15"/>
      <c r="P43" s="11"/>
      <c r="Q43" s="11"/>
      <c r="R43" s="11"/>
      <c r="S43" s="11"/>
      <c r="T43" s="11"/>
      <c r="U43" s="11"/>
    </row>
    <row r="44" spans="1:21" s="8" customFormat="1" x14ac:dyDescent="0.3">
      <c r="A44" s="4"/>
      <c r="B44" s="4"/>
      <c r="C44" s="9"/>
      <c r="D44" s="9"/>
      <c r="E44" s="9"/>
      <c r="F44" s="4"/>
      <c r="G44" s="4"/>
      <c r="H44" s="9"/>
      <c r="I44" s="15"/>
      <c r="J44" s="34"/>
      <c r="K44" s="33"/>
      <c r="L44" s="35"/>
      <c r="M44" s="33"/>
      <c r="N44" s="35"/>
      <c r="O44" s="15"/>
      <c r="P44" s="11"/>
      <c r="Q44" s="11"/>
      <c r="R44" s="11"/>
      <c r="S44" s="11"/>
      <c r="T44" s="11"/>
      <c r="U44" s="11"/>
    </row>
    <row r="45" spans="1:21" s="8" customFormat="1" x14ac:dyDescent="0.3">
      <c r="A45" s="4"/>
      <c r="B45" s="4"/>
      <c r="C45" s="9"/>
      <c r="D45" s="9"/>
      <c r="E45" s="9"/>
      <c r="F45" s="4"/>
      <c r="G45" s="4"/>
      <c r="H45" s="9"/>
      <c r="I45" s="15"/>
      <c r="J45" s="34"/>
      <c r="K45" s="33"/>
      <c r="L45" s="35"/>
      <c r="M45" s="33"/>
      <c r="N45" s="35"/>
      <c r="O45" s="15"/>
      <c r="P45" s="11"/>
      <c r="Q45" s="11"/>
      <c r="R45" s="11"/>
      <c r="S45" s="11"/>
      <c r="T45" s="11"/>
      <c r="U45" s="11"/>
    </row>
    <row r="46" spans="1:21" s="8" customFormat="1" x14ac:dyDescent="0.3">
      <c r="A46" s="4"/>
      <c r="B46" s="4"/>
      <c r="C46" s="9"/>
      <c r="D46" s="9"/>
      <c r="E46" s="9"/>
      <c r="F46" s="4"/>
      <c r="G46" s="4"/>
      <c r="H46" s="9"/>
      <c r="I46" s="15"/>
      <c r="J46" s="18"/>
      <c r="K46" s="15"/>
      <c r="L46" s="14"/>
      <c r="M46" s="15"/>
      <c r="N46" s="14"/>
      <c r="O46" s="15"/>
      <c r="P46" s="11"/>
      <c r="Q46" s="11"/>
      <c r="R46" s="11"/>
      <c r="S46" s="11"/>
      <c r="T46" s="11"/>
      <c r="U46" s="11"/>
    </row>
    <row r="47" spans="1:21" s="8" customFormat="1" x14ac:dyDescent="0.3">
      <c r="A47" s="4"/>
      <c r="B47" s="4"/>
      <c r="C47" s="9"/>
      <c r="D47" s="9"/>
      <c r="E47" s="9"/>
      <c r="F47" s="4"/>
      <c r="G47" s="4"/>
      <c r="H47" s="9"/>
      <c r="I47" s="15"/>
      <c r="J47" s="18"/>
      <c r="K47" s="15"/>
      <c r="L47" s="14"/>
      <c r="M47" s="15"/>
      <c r="N47" s="14"/>
      <c r="O47" s="15"/>
      <c r="P47" s="11"/>
      <c r="Q47" s="11"/>
      <c r="R47" s="11"/>
      <c r="S47" s="11"/>
      <c r="T47" s="11"/>
      <c r="U47" s="11"/>
    </row>
    <row r="48" spans="1:21" s="8" customFormat="1" x14ac:dyDescent="0.3">
      <c r="A48" s="4"/>
      <c r="B48" s="4"/>
      <c r="C48" s="9"/>
      <c r="D48" s="9"/>
      <c r="E48" s="9"/>
      <c r="F48" s="4"/>
      <c r="G48" s="4"/>
      <c r="H48" s="9"/>
      <c r="I48" s="15"/>
      <c r="J48" s="18"/>
      <c r="K48" s="15"/>
      <c r="L48" s="14"/>
      <c r="M48" s="15"/>
      <c r="N48" s="14"/>
      <c r="O48" s="15"/>
      <c r="P48" s="11"/>
      <c r="Q48" s="11"/>
      <c r="R48" s="11"/>
      <c r="S48" s="11"/>
      <c r="T48" s="11"/>
      <c r="U48" s="11"/>
    </row>
    <row r="49" spans="1:21" s="8" customFormat="1" x14ac:dyDescent="0.3">
      <c r="A49" s="4"/>
      <c r="B49" s="4"/>
      <c r="C49" s="9"/>
      <c r="D49" s="9"/>
      <c r="E49" s="9"/>
      <c r="F49" s="4"/>
      <c r="G49" s="4"/>
      <c r="H49" s="9"/>
      <c r="I49" s="15"/>
      <c r="J49" s="18"/>
      <c r="K49" s="15"/>
      <c r="L49" s="14"/>
      <c r="M49" s="15"/>
      <c r="N49" s="14"/>
      <c r="O49" s="15"/>
      <c r="P49" s="11"/>
      <c r="Q49" s="11"/>
      <c r="R49" s="11"/>
      <c r="S49" s="11"/>
      <c r="T49" s="11"/>
      <c r="U49" s="11"/>
    </row>
    <row r="50" spans="1:21" s="8" customFormat="1" x14ac:dyDescent="0.3">
      <c r="A50" s="4"/>
      <c r="B50" s="4"/>
      <c r="C50" s="9"/>
      <c r="D50" s="9"/>
      <c r="E50" s="9"/>
      <c r="F50" s="4"/>
      <c r="G50" s="4"/>
      <c r="H50" s="9"/>
      <c r="I50" s="15"/>
      <c r="J50" s="18"/>
      <c r="K50" s="15"/>
      <c r="L50" s="14"/>
      <c r="M50" s="15"/>
      <c r="N50" s="14"/>
      <c r="O50" s="15"/>
      <c r="P50" s="11"/>
      <c r="Q50" s="11"/>
      <c r="R50" s="11"/>
      <c r="S50" s="11"/>
      <c r="T50" s="11"/>
      <c r="U50" s="11"/>
    </row>
    <row r="51" spans="1:21" s="8" customFormat="1" x14ac:dyDescent="0.3">
      <c r="A51" s="4"/>
      <c r="B51" s="4"/>
      <c r="C51" s="9"/>
      <c r="D51" s="9"/>
      <c r="E51" s="9"/>
      <c r="F51" s="4"/>
      <c r="G51" s="4"/>
      <c r="H51" s="9"/>
      <c r="I51" s="15"/>
      <c r="J51" s="18"/>
      <c r="K51" s="15"/>
      <c r="L51" s="14"/>
      <c r="M51" s="15"/>
      <c r="N51" s="14"/>
      <c r="O51" s="15"/>
      <c r="P51" s="11"/>
      <c r="Q51" s="11"/>
      <c r="R51" s="11"/>
      <c r="S51" s="11"/>
      <c r="T51" s="11"/>
      <c r="U51" s="11"/>
    </row>
    <row r="52" spans="1:21" s="8" customFormat="1" x14ac:dyDescent="0.3">
      <c r="A52" s="9"/>
      <c r="B52" s="9"/>
      <c r="C52" s="9"/>
      <c r="D52" s="9"/>
      <c r="E52" s="9"/>
      <c r="F52" s="4"/>
      <c r="G52" s="4"/>
      <c r="H52" s="9"/>
      <c r="I52" s="15"/>
      <c r="J52" s="18"/>
      <c r="K52" s="15"/>
      <c r="L52" s="14"/>
      <c r="M52" s="15"/>
      <c r="N52" s="14"/>
      <c r="O52" s="15"/>
      <c r="P52" s="11"/>
      <c r="Q52" s="11"/>
      <c r="R52" s="11"/>
      <c r="S52" s="11"/>
      <c r="T52" s="11"/>
      <c r="U52" s="11"/>
    </row>
    <row r="53" spans="1:21" s="8" customFormat="1" x14ac:dyDescent="0.3">
      <c r="A53" s="9"/>
      <c r="B53" s="9"/>
      <c r="C53" s="9"/>
      <c r="D53" s="9"/>
      <c r="E53" s="9"/>
      <c r="F53" s="4"/>
      <c r="G53" s="4"/>
      <c r="H53" s="9"/>
      <c r="I53" s="15"/>
      <c r="J53" s="18"/>
      <c r="K53" s="15"/>
      <c r="L53" s="14"/>
      <c r="M53" s="15"/>
      <c r="N53" s="14"/>
      <c r="O53" s="15"/>
      <c r="P53" s="11"/>
      <c r="Q53" s="11"/>
      <c r="R53" s="11"/>
      <c r="S53" s="11"/>
      <c r="T53" s="11"/>
      <c r="U53" s="11"/>
    </row>
    <row r="54" spans="1:21" s="8" customFormat="1" x14ac:dyDescent="0.3">
      <c r="A54" s="9"/>
      <c r="B54" s="9"/>
      <c r="C54" s="9"/>
      <c r="D54" s="9"/>
      <c r="E54" s="9"/>
      <c r="F54" s="4"/>
      <c r="G54" s="4"/>
      <c r="H54" s="9"/>
      <c r="I54" s="15"/>
      <c r="J54" s="18"/>
      <c r="K54" s="15"/>
      <c r="L54" s="14"/>
      <c r="M54" s="15"/>
      <c r="N54" s="14"/>
      <c r="O54" s="15"/>
      <c r="P54" s="11"/>
      <c r="Q54" s="11"/>
      <c r="R54" s="11"/>
      <c r="S54" s="11"/>
      <c r="T54" s="11"/>
      <c r="U54" s="11"/>
    </row>
    <row r="55" spans="1:21" s="8" customFormat="1" x14ac:dyDescent="0.3">
      <c r="A55" s="9"/>
      <c r="B55" s="9"/>
      <c r="C55" s="9"/>
      <c r="D55" s="9"/>
      <c r="E55" s="9"/>
      <c r="F55" s="4"/>
      <c r="G55" s="4"/>
      <c r="H55" s="9"/>
      <c r="I55" s="15"/>
      <c r="J55" s="18"/>
      <c r="K55" s="15"/>
      <c r="L55" s="14"/>
      <c r="M55" s="15"/>
      <c r="N55" s="14"/>
      <c r="O55" s="15"/>
      <c r="P55" s="11"/>
      <c r="Q55" s="11"/>
      <c r="R55" s="11"/>
      <c r="S55" s="11"/>
      <c r="T55" s="11"/>
      <c r="U55" s="11"/>
    </row>
    <row r="56" spans="1:21" s="8" customFormat="1" x14ac:dyDescent="0.3">
      <c r="A56" s="9"/>
      <c r="B56" s="9"/>
      <c r="C56" s="9"/>
      <c r="D56" s="9"/>
      <c r="E56" s="9"/>
      <c r="F56" s="4"/>
      <c r="G56" s="4"/>
      <c r="H56" s="9"/>
      <c r="I56" s="15"/>
      <c r="J56" s="18"/>
      <c r="K56" s="15"/>
      <c r="L56" s="14"/>
      <c r="M56" s="15"/>
      <c r="N56" s="14"/>
      <c r="O56" s="15"/>
      <c r="P56" s="11"/>
      <c r="Q56" s="11"/>
      <c r="R56" s="11"/>
      <c r="S56" s="11"/>
      <c r="T56" s="11"/>
      <c r="U56" s="11"/>
    </row>
    <row r="57" spans="1:21" s="8" customFormat="1" x14ac:dyDescent="0.3">
      <c r="A57" s="9"/>
      <c r="B57" s="9"/>
      <c r="C57" s="9"/>
      <c r="D57" s="9"/>
      <c r="E57" s="9"/>
      <c r="F57" s="4"/>
      <c r="G57" s="4"/>
      <c r="H57" s="9"/>
      <c r="I57" s="15"/>
      <c r="J57" s="18"/>
      <c r="K57" s="15"/>
      <c r="L57" s="14"/>
      <c r="M57" s="15"/>
      <c r="N57" s="14"/>
      <c r="O57" s="15"/>
      <c r="P57" s="11"/>
      <c r="Q57" s="11"/>
      <c r="R57" s="11"/>
      <c r="S57" s="11"/>
      <c r="T57" s="11"/>
      <c r="U57" s="11"/>
    </row>
    <row r="58" spans="1:21" s="8" customFormat="1" x14ac:dyDescent="0.3">
      <c r="A58" s="9"/>
      <c r="B58" s="9"/>
      <c r="C58" s="9"/>
      <c r="D58" s="9"/>
      <c r="E58" s="9"/>
      <c r="F58" s="4"/>
      <c r="G58" s="4"/>
      <c r="H58" s="9"/>
      <c r="I58" s="15"/>
      <c r="J58" s="18"/>
      <c r="K58" s="15"/>
      <c r="L58" s="14"/>
      <c r="M58" s="15"/>
      <c r="N58" s="14"/>
      <c r="O58" s="15"/>
      <c r="P58" s="11"/>
      <c r="Q58" s="11"/>
      <c r="R58" s="11"/>
      <c r="S58" s="11"/>
      <c r="T58" s="11"/>
      <c r="U58" s="11"/>
    </row>
    <row r="59" spans="1:21" s="8" customFormat="1" x14ac:dyDescent="0.3">
      <c r="A59" s="9"/>
      <c r="B59" s="9"/>
      <c r="C59" s="9"/>
      <c r="D59" s="9"/>
      <c r="E59" s="9"/>
      <c r="F59" s="4"/>
      <c r="G59" s="4"/>
      <c r="H59" s="9"/>
      <c r="I59" s="15"/>
      <c r="J59" s="18"/>
      <c r="K59" s="15"/>
      <c r="L59" s="14"/>
      <c r="M59" s="15"/>
      <c r="N59" s="14"/>
      <c r="O59" s="15"/>
      <c r="P59" s="11"/>
      <c r="Q59" s="11"/>
      <c r="R59" s="11"/>
      <c r="S59" s="11"/>
      <c r="T59" s="11"/>
      <c r="U59" s="11"/>
    </row>
    <row r="60" spans="1:21" s="8" customFormat="1" x14ac:dyDescent="0.3">
      <c r="A60" s="9"/>
      <c r="B60" s="9"/>
      <c r="C60" s="9"/>
      <c r="D60" s="9"/>
      <c r="E60" s="9"/>
      <c r="F60" s="4"/>
      <c r="G60" s="4"/>
      <c r="H60" s="9"/>
      <c r="I60" s="15"/>
      <c r="J60" s="18"/>
      <c r="K60" s="15"/>
      <c r="L60" s="14"/>
      <c r="M60" s="15"/>
      <c r="N60" s="14"/>
      <c r="O60" s="15"/>
      <c r="P60" s="11"/>
      <c r="Q60" s="11"/>
      <c r="R60" s="11"/>
      <c r="S60" s="11"/>
      <c r="T60" s="11"/>
      <c r="U60" s="11"/>
    </row>
    <row r="61" spans="1:21" s="8" customFormat="1" x14ac:dyDescent="0.3">
      <c r="A61" s="9"/>
      <c r="B61" s="9"/>
      <c r="C61" s="9"/>
      <c r="D61" s="9"/>
      <c r="E61" s="9"/>
      <c r="F61" s="4"/>
      <c r="G61" s="4"/>
      <c r="H61" s="9"/>
      <c r="I61" s="7"/>
    </row>
    <row r="62" spans="1:21" s="8" customFormat="1" x14ac:dyDescent="0.3">
      <c r="A62" s="9"/>
      <c r="B62" s="9"/>
      <c r="C62" s="9"/>
      <c r="D62" s="9"/>
      <c r="E62" s="9"/>
      <c r="F62" s="4"/>
      <c r="G62" s="4"/>
      <c r="H62" s="9"/>
      <c r="I62" s="7"/>
    </row>
  </sheetData>
  <sheetProtection algorithmName="SHA-512" hashValue="loAWhjxBUZ/F6AIV014mZjXNmRm/xGqcaEGxrSSVKzzcq1d/g3kjLjrMzYzl/SFhuktBNs40DReiOsiXT7OGLw==" saltValue="MKbGEAprKSfoh0YEDgvjyg==" spinCount="100000" sheet="1" objects="1" scenarios="1" selectLockedCells="1" selectUnlockedCells="1"/>
  <sortState xmlns:xlrd2="http://schemas.microsoft.com/office/spreadsheetml/2017/richdata2" ref="A3:O21">
    <sortCondition ref="O3:O21"/>
  </sortState>
  <pageMargins left="0.25" right="0.25" top="0.75" bottom="0.75" header="0.3" footer="0.3"/>
  <pageSetup paperSize="9" orientation="portrait" horizontalDpi="4294967294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List4"/>
  <dimension ref="A1:W80"/>
  <sheetViews>
    <sheetView workbookViewId="0">
      <selection activeCell="F2" sqref="F2"/>
    </sheetView>
  </sheetViews>
  <sheetFormatPr defaultColWidth="9.109375" defaultRowHeight="14.4" x14ac:dyDescent="0.3"/>
  <cols>
    <col min="1" max="1" width="9.109375" style="57"/>
    <col min="2" max="2" width="11" style="62" bestFit="1" customWidth="1"/>
    <col min="3" max="4" width="9.109375" style="57"/>
    <col min="5" max="5" width="11" style="57" bestFit="1" customWidth="1"/>
    <col min="6" max="7" width="9.109375" style="57"/>
    <col min="8" max="8" width="11" style="57" bestFit="1" customWidth="1"/>
    <col min="9" max="16384" width="9.109375" style="57"/>
  </cols>
  <sheetData>
    <row r="1" spans="1:23" x14ac:dyDescent="0.3">
      <c r="A1" s="63" t="s">
        <v>19</v>
      </c>
      <c r="B1" s="63"/>
      <c r="C1" s="56"/>
      <c r="D1" s="63" t="s">
        <v>20</v>
      </c>
      <c r="E1" s="63"/>
      <c r="F1" s="56"/>
      <c r="G1" s="63" t="s">
        <v>21</v>
      </c>
      <c r="H1" s="63"/>
      <c r="I1" s="56"/>
    </row>
    <row r="2" spans="1:23" x14ac:dyDescent="0.3">
      <c r="A2" s="56" t="s">
        <v>0</v>
      </c>
      <c r="B2" s="58" t="s">
        <v>18</v>
      </c>
      <c r="C2" s="56"/>
      <c r="D2" s="56" t="s">
        <v>0</v>
      </c>
      <c r="E2" s="56" t="s">
        <v>18</v>
      </c>
      <c r="F2" s="56"/>
      <c r="G2" s="56" t="s">
        <v>0</v>
      </c>
      <c r="H2" s="56" t="s">
        <v>18</v>
      </c>
      <c r="I2" s="56"/>
    </row>
    <row r="3" spans="1:23" x14ac:dyDescent="0.3">
      <c r="A3" s="59">
        <v>59</v>
      </c>
      <c r="B3" s="58">
        <v>3.1851851851851853E-2</v>
      </c>
      <c r="C3" s="56"/>
      <c r="D3" s="60" t="s">
        <v>172</v>
      </c>
      <c r="E3" s="61">
        <v>3.0659722222222224E-2</v>
      </c>
      <c r="F3" s="56"/>
      <c r="G3" s="60" t="s">
        <v>209</v>
      </c>
      <c r="H3" s="61">
        <v>1.1527777777777777E-2</v>
      </c>
      <c r="I3" s="56"/>
    </row>
    <row r="4" spans="1:23" x14ac:dyDescent="0.3">
      <c r="A4" s="59">
        <v>88</v>
      </c>
      <c r="B4" s="58">
        <v>3.1990740740740743E-2</v>
      </c>
      <c r="C4" s="56"/>
      <c r="D4" s="60" t="s">
        <v>177</v>
      </c>
      <c r="E4" s="61">
        <v>3.1655092592592596E-2</v>
      </c>
      <c r="F4" s="56"/>
      <c r="G4" s="60" t="s">
        <v>235</v>
      </c>
      <c r="H4" s="61">
        <v>1.2766203703703703E-2</v>
      </c>
      <c r="I4" s="56"/>
      <c r="L4" s="64" t="s">
        <v>22</v>
      </c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</row>
    <row r="5" spans="1:23" x14ac:dyDescent="0.3">
      <c r="A5" s="59">
        <v>63</v>
      </c>
      <c r="B5" s="58">
        <v>3.2083333333333332E-2</v>
      </c>
      <c r="C5" s="56"/>
      <c r="D5" s="60" t="s">
        <v>182</v>
      </c>
      <c r="E5" s="61">
        <v>3.6805555555555557E-2</v>
      </c>
      <c r="F5" s="56"/>
      <c r="G5" s="60">
        <v>94</v>
      </c>
      <c r="H5" s="61">
        <v>1.3668981481481482E-2</v>
      </c>
      <c r="I5" s="56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</row>
    <row r="6" spans="1:23" x14ac:dyDescent="0.3">
      <c r="A6" s="59">
        <v>70</v>
      </c>
      <c r="B6" s="58">
        <v>3.2060185185185185E-2</v>
      </c>
      <c r="C6" s="56"/>
      <c r="D6" s="60" t="s">
        <v>187</v>
      </c>
      <c r="E6" s="61">
        <v>3.4097222222222223E-2</v>
      </c>
      <c r="F6" s="56"/>
      <c r="G6" s="60" t="s">
        <v>220</v>
      </c>
      <c r="H6" s="61">
        <v>1.3923611111111111E-2</v>
      </c>
      <c r="I6" s="56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</row>
    <row r="7" spans="1:23" x14ac:dyDescent="0.3">
      <c r="A7" s="59">
        <v>58</v>
      </c>
      <c r="B7" s="58">
        <v>3.3993055555555561E-2</v>
      </c>
      <c r="C7" s="56"/>
      <c r="D7" s="60" t="s">
        <v>192</v>
      </c>
      <c r="E7" s="61">
        <v>3.532407407407407E-2</v>
      </c>
      <c r="F7" s="56"/>
      <c r="G7" s="60">
        <v>100</v>
      </c>
      <c r="H7" s="61">
        <v>1.3252314814814814E-2</v>
      </c>
      <c r="I7" s="56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</row>
    <row r="8" spans="1:23" x14ac:dyDescent="0.3">
      <c r="A8" s="59">
        <v>48</v>
      </c>
      <c r="B8" s="58">
        <v>3.2002314814814817E-2</v>
      </c>
      <c r="C8" s="56"/>
      <c r="D8" s="60" t="s">
        <v>197</v>
      </c>
      <c r="E8" s="61">
        <v>3.4421296296296297E-2</v>
      </c>
      <c r="F8" s="56"/>
      <c r="G8" s="60" t="s">
        <v>205</v>
      </c>
      <c r="H8" s="61">
        <v>1.4270833333333335E-2</v>
      </c>
      <c r="I8" s="56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</row>
    <row r="9" spans="1:23" x14ac:dyDescent="0.3">
      <c r="A9" s="59">
        <v>77</v>
      </c>
      <c r="B9" s="58">
        <v>3.246527777777778E-2</v>
      </c>
      <c r="C9" s="56"/>
      <c r="D9" s="60" t="s">
        <v>164</v>
      </c>
      <c r="E9" s="61">
        <v>3.3333333333333333E-2</v>
      </c>
      <c r="F9" s="56"/>
      <c r="G9" s="60" t="s">
        <v>238</v>
      </c>
      <c r="H9" s="61">
        <v>1.4270833333333335E-2</v>
      </c>
      <c r="I9" s="56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</row>
    <row r="10" spans="1:23" x14ac:dyDescent="0.3">
      <c r="A10" s="59">
        <v>81</v>
      </c>
      <c r="B10" s="58">
        <v>3.4155092592592591E-2</v>
      </c>
      <c r="C10" s="56"/>
      <c r="D10" s="60" t="s">
        <v>160</v>
      </c>
      <c r="E10" s="61">
        <v>3.8877314814814816E-2</v>
      </c>
      <c r="F10" s="56"/>
      <c r="G10" s="60" t="s">
        <v>212</v>
      </c>
      <c r="H10" s="61">
        <v>1.5104166666666667E-2</v>
      </c>
      <c r="I10" s="56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</row>
    <row r="11" spans="1:23" x14ac:dyDescent="0.3">
      <c r="A11" s="59">
        <v>51</v>
      </c>
      <c r="B11" s="58">
        <v>3.5023148148148144E-2</v>
      </c>
      <c r="C11" s="56"/>
      <c r="D11" s="60" t="s">
        <v>168</v>
      </c>
      <c r="E11" s="61">
        <v>4.6979166666666662E-2</v>
      </c>
      <c r="F11" s="56"/>
      <c r="G11" s="60">
        <v>99</v>
      </c>
      <c r="H11" s="61">
        <v>1.4305555555555557E-2</v>
      </c>
      <c r="I11" s="56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</row>
    <row r="12" spans="1:23" x14ac:dyDescent="0.3">
      <c r="A12" s="59">
        <v>89</v>
      </c>
      <c r="B12" s="58">
        <v>3.5914351851851857E-2</v>
      </c>
      <c r="C12" s="56"/>
      <c r="D12" s="60" t="s">
        <v>201</v>
      </c>
      <c r="E12" s="56"/>
      <c r="F12" s="56"/>
      <c r="G12" s="60" t="s">
        <v>239</v>
      </c>
      <c r="H12" s="61">
        <v>1.5625E-2</v>
      </c>
      <c r="I12" s="56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</row>
    <row r="13" spans="1:23" x14ac:dyDescent="0.3">
      <c r="A13" s="59">
        <v>49</v>
      </c>
      <c r="B13" s="58">
        <v>3.4768518518518525E-2</v>
      </c>
      <c r="C13" s="56"/>
      <c r="D13" s="56"/>
      <c r="E13" s="56"/>
      <c r="F13" s="56"/>
      <c r="G13" s="60">
        <v>97</v>
      </c>
      <c r="H13" s="61">
        <v>1.53125E-2</v>
      </c>
      <c r="I13" s="56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</row>
    <row r="14" spans="1:23" x14ac:dyDescent="0.3">
      <c r="A14" s="59">
        <v>82</v>
      </c>
      <c r="B14" s="58">
        <v>3.6412037037037034E-2</v>
      </c>
      <c r="C14" s="56"/>
      <c r="D14" s="56"/>
      <c r="E14" s="56"/>
      <c r="F14" s="56"/>
      <c r="G14" s="60" t="s">
        <v>229</v>
      </c>
      <c r="H14" s="61">
        <v>1.4270833333333335E-2</v>
      </c>
      <c r="I14" s="56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</row>
    <row r="15" spans="1:23" x14ac:dyDescent="0.3">
      <c r="A15" s="59">
        <v>65</v>
      </c>
      <c r="B15" s="58">
        <v>3.5243055555555555E-2</v>
      </c>
      <c r="C15" s="56"/>
      <c r="D15" s="56"/>
      <c r="E15" s="56"/>
      <c r="F15" s="56"/>
      <c r="G15" s="60" t="s">
        <v>243</v>
      </c>
      <c r="H15" s="61">
        <v>1.6597222222222222E-2</v>
      </c>
      <c r="I15" s="56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</row>
    <row r="16" spans="1:23" x14ac:dyDescent="0.3">
      <c r="A16" s="59">
        <v>71</v>
      </c>
      <c r="B16" s="58">
        <v>3.5115740740740746E-2</v>
      </c>
      <c r="C16" s="56"/>
      <c r="D16" s="56"/>
      <c r="E16" s="56"/>
      <c r="F16" s="56"/>
      <c r="G16" s="60" t="s">
        <v>253</v>
      </c>
      <c r="H16" s="61">
        <v>1.6296296296296295E-2</v>
      </c>
      <c r="I16" s="56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</row>
    <row r="17" spans="1:23" x14ac:dyDescent="0.3">
      <c r="A17" s="59">
        <v>92</v>
      </c>
      <c r="B17" s="58">
        <v>3.6608796296296299E-2</v>
      </c>
      <c r="C17" s="56"/>
      <c r="D17" s="56"/>
      <c r="E17" s="56"/>
      <c r="F17" s="56"/>
      <c r="G17" s="60" t="s">
        <v>232</v>
      </c>
      <c r="H17" s="61">
        <v>1.7534722222222222E-2</v>
      </c>
      <c r="I17" s="56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</row>
    <row r="18" spans="1:23" x14ac:dyDescent="0.3">
      <c r="A18" s="59">
        <v>95</v>
      </c>
      <c r="B18" s="58">
        <v>3.5949074074074071E-2</v>
      </c>
      <c r="C18" s="56"/>
      <c r="D18" s="56"/>
      <c r="E18" s="56"/>
      <c r="F18" s="56"/>
      <c r="G18" s="60" t="s">
        <v>245</v>
      </c>
      <c r="H18" s="61">
        <v>1.7905092592592594E-2</v>
      </c>
      <c r="I18" s="56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</row>
    <row r="19" spans="1:23" x14ac:dyDescent="0.3">
      <c r="A19" s="59">
        <v>55</v>
      </c>
      <c r="B19" s="58">
        <v>3.6539351851851851E-2</v>
      </c>
      <c r="C19" s="56"/>
      <c r="D19" s="56"/>
      <c r="E19" s="56"/>
      <c r="F19" s="56"/>
      <c r="G19" s="60" t="s">
        <v>248</v>
      </c>
      <c r="H19" s="61">
        <v>1.5844907407407408E-2</v>
      </c>
      <c r="I19" s="56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</row>
    <row r="20" spans="1:23" x14ac:dyDescent="0.3">
      <c r="A20" s="59">
        <v>68</v>
      </c>
      <c r="B20" s="58">
        <v>3.5960648148148151E-2</v>
      </c>
      <c r="C20" s="56"/>
      <c r="D20" s="56"/>
      <c r="E20" s="56"/>
      <c r="F20" s="56"/>
      <c r="G20" s="60">
        <v>96</v>
      </c>
      <c r="H20" s="61">
        <v>1.8981481481481481E-2</v>
      </c>
      <c r="I20" s="56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</row>
    <row r="21" spans="1:23" x14ac:dyDescent="0.3">
      <c r="A21" s="59">
        <v>76</v>
      </c>
      <c r="B21" s="58">
        <v>3.6724537037037035E-2</v>
      </c>
      <c r="C21" s="56"/>
      <c r="D21" s="56"/>
      <c r="E21" s="56"/>
      <c r="F21" s="56"/>
      <c r="G21" s="60">
        <v>95</v>
      </c>
      <c r="H21" s="61">
        <v>1.8287037037037036E-2</v>
      </c>
      <c r="I21" s="56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</row>
    <row r="22" spans="1:23" x14ac:dyDescent="0.3">
      <c r="A22" s="59">
        <v>62</v>
      </c>
      <c r="B22" s="58">
        <v>3.8171296296296293E-2</v>
      </c>
      <c r="C22" s="56"/>
      <c r="D22" s="56"/>
      <c r="E22" s="56"/>
      <c r="F22" s="56"/>
      <c r="G22" s="56"/>
      <c r="H22" s="56"/>
      <c r="I22" s="56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</row>
    <row r="23" spans="1:23" x14ac:dyDescent="0.3">
      <c r="A23" s="59">
        <v>94</v>
      </c>
      <c r="B23" s="58">
        <v>3.9004629629629632E-2</v>
      </c>
      <c r="C23" s="56"/>
      <c r="D23" s="56"/>
      <c r="E23" s="56"/>
      <c r="F23" s="56"/>
      <c r="G23" s="56"/>
      <c r="H23" s="56"/>
      <c r="I23" s="56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</row>
    <row r="24" spans="1:23" x14ac:dyDescent="0.3">
      <c r="A24" s="59">
        <v>61</v>
      </c>
      <c r="B24" s="58">
        <v>3.712962962962963E-2</v>
      </c>
      <c r="C24" s="56"/>
      <c r="D24" s="56"/>
      <c r="E24" s="56"/>
      <c r="F24" s="56"/>
      <c r="G24" s="56"/>
      <c r="H24" s="56"/>
      <c r="I24" s="56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</row>
    <row r="25" spans="1:23" x14ac:dyDescent="0.3">
      <c r="A25" s="59">
        <v>74</v>
      </c>
      <c r="B25" s="58">
        <v>3.7048611111111109E-2</v>
      </c>
      <c r="C25" s="56"/>
      <c r="D25" s="56"/>
      <c r="E25" s="56"/>
      <c r="F25" s="56"/>
      <c r="G25" s="56"/>
      <c r="H25" s="56"/>
      <c r="I25" s="56"/>
    </row>
    <row r="26" spans="1:23" x14ac:dyDescent="0.3">
      <c r="A26" s="59">
        <v>72</v>
      </c>
      <c r="B26" s="58">
        <v>3.72337962962963E-2</v>
      </c>
      <c r="C26" s="56"/>
      <c r="D26" s="56"/>
      <c r="E26" s="56"/>
      <c r="F26" s="56"/>
      <c r="G26" s="56"/>
      <c r="H26" s="56"/>
      <c r="I26" s="56"/>
    </row>
    <row r="27" spans="1:23" x14ac:dyDescent="0.3">
      <c r="A27" s="59">
        <v>69</v>
      </c>
      <c r="B27" s="58">
        <v>3.8171296296296293E-2</v>
      </c>
      <c r="C27" s="56"/>
      <c r="D27" s="56"/>
      <c r="E27" s="56"/>
      <c r="F27" s="56"/>
      <c r="G27" s="56"/>
      <c r="H27" s="56"/>
      <c r="I27" s="56"/>
    </row>
    <row r="28" spans="1:23" x14ac:dyDescent="0.3">
      <c r="A28" s="59">
        <v>67</v>
      </c>
      <c r="B28" s="58">
        <v>3.9351851851851853E-2</v>
      </c>
      <c r="C28" s="56"/>
      <c r="D28" s="56"/>
      <c r="E28" s="56"/>
      <c r="F28" s="56"/>
      <c r="G28" s="56"/>
      <c r="H28" s="56"/>
      <c r="I28" s="56"/>
    </row>
    <row r="29" spans="1:23" x14ac:dyDescent="0.3">
      <c r="A29" s="59">
        <v>90</v>
      </c>
      <c r="B29" s="58">
        <v>3.9988425925925927E-2</v>
      </c>
      <c r="C29" s="56"/>
      <c r="D29" s="56"/>
      <c r="E29" s="56"/>
      <c r="F29" s="56"/>
      <c r="G29" s="56"/>
      <c r="H29" s="56"/>
      <c r="I29" s="56"/>
    </row>
    <row r="30" spans="1:23" x14ac:dyDescent="0.3">
      <c r="A30" s="59">
        <v>87</v>
      </c>
      <c r="B30" s="58">
        <v>3.8819444444444441E-2</v>
      </c>
      <c r="C30" s="56"/>
      <c r="D30" s="56"/>
      <c r="E30" s="56"/>
      <c r="F30" s="56"/>
      <c r="G30" s="56"/>
      <c r="H30" s="56"/>
      <c r="I30" s="56"/>
    </row>
    <row r="31" spans="1:23" x14ac:dyDescent="0.3">
      <c r="A31" s="59">
        <v>80</v>
      </c>
      <c r="B31" s="58">
        <v>3.8634259259259257E-2</v>
      </c>
      <c r="C31" s="56"/>
      <c r="D31" s="56"/>
      <c r="E31" s="56"/>
      <c r="F31" s="56"/>
      <c r="G31" s="56"/>
      <c r="H31" s="56"/>
      <c r="I31" s="56"/>
    </row>
    <row r="32" spans="1:23" x14ac:dyDescent="0.3">
      <c r="A32" s="59">
        <v>86</v>
      </c>
      <c r="B32" s="58">
        <v>4.2777777777777776E-2</v>
      </c>
      <c r="C32" s="56"/>
      <c r="D32" s="56"/>
      <c r="E32" s="56"/>
      <c r="F32" s="56"/>
      <c r="G32" s="56"/>
      <c r="H32" s="56"/>
      <c r="I32" s="56"/>
    </row>
    <row r="33" spans="1:9" x14ac:dyDescent="0.3">
      <c r="A33" s="59">
        <v>73</v>
      </c>
      <c r="B33" s="58">
        <v>4.0289351851851847E-2</v>
      </c>
      <c r="C33" s="56"/>
      <c r="D33" s="56"/>
      <c r="E33" s="56"/>
      <c r="F33" s="56"/>
      <c r="G33" s="56"/>
      <c r="H33" s="56"/>
      <c r="I33" s="56"/>
    </row>
    <row r="34" spans="1:9" x14ac:dyDescent="0.3">
      <c r="A34" s="59">
        <v>56</v>
      </c>
      <c r="B34" s="58">
        <v>4.1666666666666664E-2</v>
      </c>
      <c r="C34" s="56"/>
      <c r="D34" s="56"/>
      <c r="E34" s="56"/>
      <c r="F34" s="56"/>
      <c r="G34" s="56"/>
      <c r="H34" s="56"/>
      <c r="I34" s="56"/>
    </row>
    <row r="35" spans="1:9" x14ac:dyDescent="0.3">
      <c r="A35" s="59">
        <v>93</v>
      </c>
      <c r="B35" s="58">
        <v>4.0671296296296296E-2</v>
      </c>
      <c r="C35" s="56"/>
      <c r="D35" s="56"/>
      <c r="E35" s="56"/>
      <c r="F35" s="56"/>
      <c r="G35" s="56"/>
      <c r="H35" s="56"/>
      <c r="I35" s="56"/>
    </row>
    <row r="36" spans="1:9" x14ac:dyDescent="0.3">
      <c r="A36" s="59">
        <v>85</v>
      </c>
      <c r="B36" s="58">
        <v>4.311342592592593E-2</v>
      </c>
      <c r="C36" s="56"/>
      <c r="D36" s="56"/>
      <c r="E36" s="56"/>
      <c r="F36" s="56"/>
      <c r="G36" s="56"/>
      <c r="H36" s="56"/>
      <c r="I36" s="56"/>
    </row>
    <row r="37" spans="1:9" x14ac:dyDescent="0.3">
      <c r="A37" s="59">
        <v>96</v>
      </c>
      <c r="B37" s="58">
        <v>4.2997685185185187E-2</v>
      </c>
      <c r="C37" s="56"/>
      <c r="D37" s="56"/>
      <c r="E37" s="56"/>
      <c r="F37" s="56"/>
      <c r="G37" s="56"/>
      <c r="H37" s="56"/>
      <c r="I37" s="56"/>
    </row>
    <row r="38" spans="1:9" x14ac:dyDescent="0.3">
      <c r="A38" s="59">
        <v>78</v>
      </c>
      <c r="B38" s="58">
        <v>4.2048611111111113E-2</v>
      </c>
      <c r="C38" s="56"/>
      <c r="D38" s="56"/>
      <c r="E38" s="56"/>
      <c r="F38" s="56"/>
      <c r="G38" s="56"/>
      <c r="H38" s="56"/>
      <c r="I38" s="56"/>
    </row>
    <row r="39" spans="1:9" x14ac:dyDescent="0.3">
      <c r="A39" s="59">
        <v>64</v>
      </c>
      <c r="B39" s="58">
        <v>4.282407407407407E-2</v>
      </c>
      <c r="C39" s="56"/>
      <c r="D39" s="56"/>
      <c r="E39" s="56"/>
      <c r="F39" s="56"/>
      <c r="G39" s="56"/>
      <c r="H39" s="56"/>
      <c r="I39" s="56"/>
    </row>
    <row r="40" spans="1:9" x14ac:dyDescent="0.3">
      <c r="A40" s="59">
        <v>57</v>
      </c>
      <c r="B40" s="58">
        <v>4.5196759259259256E-2</v>
      </c>
      <c r="C40" s="56"/>
      <c r="D40" s="56"/>
      <c r="E40" s="56"/>
      <c r="F40" s="56"/>
      <c r="G40" s="56"/>
      <c r="H40" s="56"/>
      <c r="I40" s="56"/>
    </row>
    <row r="41" spans="1:9" x14ac:dyDescent="0.3">
      <c r="A41" s="59">
        <v>91</v>
      </c>
      <c r="B41" s="58">
        <v>4.4837962962962961E-2</v>
      </c>
      <c r="C41" s="56"/>
      <c r="D41" s="56"/>
      <c r="E41" s="56"/>
      <c r="F41" s="56"/>
      <c r="G41" s="56"/>
      <c r="H41" s="56"/>
      <c r="I41" s="56"/>
    </row>
    <row r="42" spans="1:9" x14ac:dyDescent="0.3">
      <c r="A42" s="59">
        <v>60</v>
      </c>
      <c r="B42" s="58">
        <v>4.5416666666666668E-2</v>
      </c>
      <c r="C42" s="56"/>
      <c r="D42" s="56"/>
      <c r="E42" s="56"/>
      <c r="F42" s="56"/>
      <c r="G42" s="56"/>
      <c r="H42" s="56"/>
      <c r="I42" s="56"/>
    </row>
    <row r="43" spans="1:9" x14ac:dyDescent="0.3">
      <c r="A43" s="59">
        <v>97</v>
      </c>
      <c r="B43" s="58">
        <v>4.594907407407408E-2</v>
      </c>
      <c r="C43" s="56"/>
      <c r="D43" s="56"/>
      <c r="E43" s="56"/>
      <c r="F43" s="56"/>
      <c r="G43" s="56"/>
      <c r="H43" s="56"/>
      <c r="I43" s="56"/>
    </row>
    <row r="44" spans="1:9" x14ac:dyDescent="0.3">
      <c r="A44" s="59">
        <v>79</v>
      </c>
      <c r="B44" s="58">
        <v>4.5833333333333337E-2</v>
      </c>
      <c r="C44" s="56"/>
      <c r="D44" s="56"/>
      <c r="E44" s="56"/>
      <c r="F44" s="56"/>
      <c r="G44" s="56"/>
      <c r="H44" s="56"/>
      <c r="I44" s="56"/>
    </row>
    <row r="45" spans="1:9" x14ac:dyDescent="0.3">
      <c r="A45" s="59">
        <v>66</v>
      </c>
      <c r="B45" s="58">
        <v>4.8692129629629627E-2</v>
      </c>
      <c r="C45" s="56"/>
      <c r="D45" s="56"/>
      <c r="E45" s="56"/>
      <c r="F45" s="56"/>
      <c r="G45" s="56"/>
      <c r="H45" s="56"/>
      <c r="I45" s="56"/>
    </row>
    <row r="46" spans="1:9" x14ac:dyDescent="0.3">
      <c r="A46" s="59">
        <v>52</v>
      </c>
      <c r="B46" s="58">
        <v>4.9641203703703701E-2</v>
      </c>
      <c r="C46" s="56"/>
      <c r="D46" s="56"/>
      <c r="E46" s="56"/>
      <c r="F46" s="56"/>
      <c r="G46" s="56"/>
      <c r="H46" s="56"/>
      <c r="I46" s="56"/>
    </row>
    <row r="47" spans="1:9" x14ac:dyDescent="0.3">
      <c r="A47" s="59">
        <v>53</v>
      </c>
      <c r="B47" s="58">
        <v>4.5648148148148153E-2</v>
      </c>
      <c r="C47" s="56"/>
      <c r="D47" s="56"/>
      <c r="E47" s="56"/>
      <c r="F47" s="56"/>
      <c r="G47" s="56"/>
      <c r="H47" s="56"/>
      <c r="I47" s="56"/>
    </row>
    <row r="48" spans="1:9" x14ac:dyDescent="0.3">
      <c r="A48" s="59">
        <v>54</v>
      </c>
      <c r="B48" s="58">
        <v>5.451388888888889E-2</v>
      </c>
      <c r="C48" s="56"/>
      <c r="D48" s="56"/>
      <c r="E48" s="56"/>
      <c r="F48" s="56"/>
      <c r="G48" s="56"/>
      <c r="H48" s="56"/>
      <c r="I48" s="56"/>
    </row>
    <row r="49" spans="1:9" x14ac:dyDescent="0.3">
      <c r="A49" s="59">
        <v>50</v>
      </c>
      <c r="B49" s="58">
        <v>5.4224537037037036E-2</v>
      </c>
      <c r="C49" s="56"/>
      <c r="D49" s="56"/>
      <c r="E49" s="56"/>
      <c r="F49" s="56"/>
      <c r="G49" s="56"/>
      <c r="H49" s="56"/>
      <c r="I49" s="56"/>
    </row>
    <row r="50" spans="1:9" x14ac:dyDescent="0.3">
      <c r="A50" s="59">
        <v>98</v>
      </c>
      <c r="B50" s="58">
        <v>5.8564814814814813E-2</v>
      </c>
      <c r="C50" s="56"/>
      <c r="D50" s="56"/>
      <c r="E50" s="56"/>
      <c r="F50" s="56"/>
      <c r="G50" s="56"/>
      <c r="H50" s="56"/>
      <c r="I50" s="56"/>
    </row>
    <row r="51" spans="1:9" x14ac:dyDescent="0.3">
      <c r="A51" s="59">
        <v>84</v>
      </c>
      <c r="B51" s="58">
        <v>5.6168981481481479E-2</v>
      </c>
      <c r="C51" s="56"/>
      <c r="D51" s="56"/>
      <c r="E51" s="56"/>
      <c r="F51" s="56"/>
      <c r="G51" s="56"/>
      <c r="H51" s="56"/>
      <c r="I51" s="56"/>
    </row>
    <row r="52" spans="1:9" x14ac:dyDescent="0.3">
      <c r="A52" s="59">
        <v>83</v>
      </c>
      <c r="B52" s="58">
        <v>5.6157407407407406E-2</v>
      </c>
      <c r="C52" s="56"/>
      <c r="D52" s="56"/>
      <c r="E52" s="56"/>
      <c r="F52" s="56"/>
      <c r="G52" s="56"/>
      <c r="H52" s="56"/>
      <c r="I52" s="56"/>
    </row>
    <row r="53" spans="1:9" x14ac:dyDescent="0.3">
      <c r="A53" s="59">
        <v>75</v>
      </c>
      <c r="B53" s="58"/>
      <c r="C53" s="56"/>
      <c r="D53" s="56"/>
      <c r="E53" s="56"/>
      <c r="F53" s="56"/>
      <c r="G53" s="56"/>
      <c r="H53" s="56"/>
      <c r="I53" s="56"/>
    </row>
    <row r="54" spans="1:9" x14ac:dyDescent="0.3">
      <c r="B54" s="57"/>
      <c r="C54" s="56"/>
      <c r="D54" s="56"/>
      <c r="E54" s="56"/>
      <c r="F54" s="56"/>
      <c r="G54" s="56"/>
      <c r="H54" s="56"/>
      <c r="I54" s="56"/>
    </row>
    <row r="55" spans="1:9" x14ac:dyDescent="0.3">
      <c r="A55" s="56"/>
      <c r="B55" s="58"/>
      <c r="C55" s="56"/>
      <c r="D55" s="56"/>
      <c r="E55" s="56"/>
      <c r="F55" s="56"/>
      <c r="G55" s="56"/>
      <c r="H55" s="56"/>
      <c r="I55" s="56"/>
    </row>
    <row r="56" spans="1:9" x14ac:dyDescent="0.3">
      <c r="A56" s="56"/>
      <c r="B56" s="58"/>
      <c r="C56" s="56"/>
      <c r="D56" s="56"/>
      <c r="E56" s="56"/>
      <c r="F56" s="56"/>
      <c r="G56" s="56"/>
      <c r="H56" s="56"/>
      <c r="I56" s="56"/>
    </row>
    <row r="57" spans="1:9" x14ac:dyDescent="0.3">
      <c r="A57" s="56"/>
      <c r="B57" s="58"/>
      <c r="C57" s="56"/>
      <c r="D57" s="56"/>
      <c r="E57" s="56"/>
      <c r="F57" s="56"/>
      <c r="G57" s="56"/>
      <c r="H57" s="56"/>
      <c r="I57" s="56"/>
    </row>
    <row r="58" spans="1:9" x14ac:dyDescent="0.3">
      <c r="A58" s="56"/>
      <c r="B58" s="58"/>
      <c r="C58" s="56"/>
      <c r="D58" s="56"/>
      <c r="E58" s="56"/>
      <c r="F58" s="56"/>
      <c r="G58" s="56"/>
      <c r="H58" s="56"/>
      <c r="I58" s="56"/>
    </row>
    <row r="59" spans="1:9" x14ac:dyDescent="0.3">
      <c r="A59" s="56"/>
      <c r="B59" s="58"/>
      <c r="C59" s="56"/>
      <c r="D59" s="56"/>
      <c r="E59" s="56"/>
      <c r="F59" s="56"/>
      <c r="G59" s="56"/>
      <c r="H59" s="56"/>
      <c r="I59" s="56"/>
    </row>
    <row r="60" spans="1:9" x14ac:dyDescent="0.3">
      <c r="A60" s="56"/>
      <c r="B60" s="58"/>
      <c r="C60" s="56"/>
      <c r="D60" s="56"/>
      <c r="E60" s="56"/>
      <c r="F60" s="56"/>
      <c r="G60" s="56"/>
      <c r="H60" s="56"/>
      <c r="I60" s="56"/>
    </row>
    <row r="61" spans="1:9" x14ac:dyDescent="0.3">
      <c r="A61" s="56"/>
      <c r="B61" s="58"/>
      <c r="C61" s="56"/>
      <c r="D61" s="56"/>
      <c r="E61" s="56"/>
      <c r="F61" s="56"/>
      <c r="G61" s="56"/>
      <c r="H61" s="56"/>
      <c r="I61" s="56"/>
    </row>
    <row r="62" spans="1:9" x14ac:dyDescent="0.3">
      <c r="A62" s="56"/>
      <c r="B62" s="58"/>
      <c r="C62" s="56"/>
      <c r="D62" s="56"/>
      <c r="E62" s="56"/>
      <c r="F62" s="56"/>
      <c r="G62" s="56"/>
      <c r="H62" s="56"/>
      <c r="I62" s="56"/>
    </row>
    <row r="63" spans="1:9" x14ac:dyDescent="0.3">
      <c r="A63" s="56"/>
      <c r="B63" s="58"/>
      <c r="C63" s="56"/>
      <c r="D63" s="56"/>
      <c r="E63" s="56"/>
      <c r="F63" s="56"/>
      <c r="G63" s="56"/>
      <c r="H63" s="56"/>
      <c r="I63" s="56"/>
    </row>
    <row r="64" spans="1:9" x14ac:dyDescent="0.3">
      <c r="A64" s="56"/>
      <c r="B64" s="58"/>
      <c r="C64" s="56"/>
      <c r="D64" s="56"/>
      <c r="E64" s="56"/>
      <c r="F64" s="56"/>
      <c r="G64" s="56"/>
      <c r="H64" s="56"/>
      <c r="I64" s="56"/>
    </row>
    <row r="65" spans="1:9" x14ac:dyDescent="0.3">
      <c r="A65" s="56"/>
      <c r="B65" s="58"/>
      <c r="C65" s="56"/>
      <c r="D65" s="56"/>
      <c r="E65" s="56"/>
      <c r="F65" s="56"/>
      <c r="G65" s="56"/>
      <c r="H65" s="56"/>
      <c r="I65" s="56"/>
    </row>
    <row r="66" spans="1:9" x14ac:dyDescent="0.3">
      <c r="A66" s="56"/>
      <c r="B66" s="58"/>
      <c r="C66" s="56"/>
      <c r="D66" s="56"/>
      <c r="E66" s="56"/>
      <c r="F66" s="56"/>
      <c r="G66" s="56"/>
      <c r="H66" s="56"/>
      <c r="I66" s="56"/>
    </row>
    <row r="67" spans="1:9" x14ac:dyDescent="0.3">
      <c r="A67" s="56"/>
      <c r="B67" s="58"/>
      <c r="C67" s="56"/>
      <c r="D67" s="56"/>
      <c r="E67" s="56"/>
      <c r="F67" s="56"/>
      <c r="G67" s="56"/>
      <c r="H67" s="56"/>
      <c r="I67" s="56"/>
    </row>
    <row r="68" spans="1:9" x14ac:dyDescent="0.3">
      <c r="A68" s="56"/>
      <c r="B68" s="58"/>
      <c r="C68" s="56"/>
      <c r="D68" s="56"/>
      <c r="E68" s="56"/>
      <c r="F68" s="56"/>
      <c r="G68" s="56"/>
      <c r="H68" s="56"/>
      <c r="I68" s="56"/>
    </row>
    <row r="69" spans="1:9" x14ac:dyDescent="0.3">
      <c r="A69" s="56"/>
      <c r="B69" s="58"/>
      <c r="C69" s="56"/>
      <c r="D69" s="56"/>
      <c r="E69" s="56"/>
      <c r="F69" s="56"/>
      <c r="G69" s="56"/>
      <c r="H69" s="56"/>
      <c r="I69" s="56"/>
    </row>
    <row r="70" spans="1:9" x14ac:dyDescent="0.3">
      <c r="A70" s="56"/>
      <c r="B70" s="58"/>
      <c r="C70" s="56"/>
      <c r="D70" s="56"/>
      <c r="E70" s="56"/>
      <c r="F70" s="56"/>
      <c r="G70" s="56"/>
      <c r="H70" s="56"/>
      <c r="I70" s="56"/>
    </row>
    <row r="71" spans="1:9" x14ac:dyDescent="0.3">
      <c r="A71" s="56"/>
      <c r="B71" s="58"/>
      <c r="C71" s="56"/>
      <c r="D71" s="56"/>
      <c r="E71" s="56"/>
      <c r="F71" s="56"/>
      <c r="G71" s="56"/>
      <c r="H71" s="56"/>
      <c r="I71" s="56"/>
    </row>
    <row r="72" spans="1:9" x14ac:dyDescent="0.3">
      <c r="A72" s="56"/>
      <c r="B72" s="58"/>
      <c r="C72" s="56"/>
      <c r="D72" s="56"/>
      <c r="E72" s="56"/>
      <c r="F72" s="56"/>
      <c r="G72" s="56"/>
      <c r="H72" s="56"/>
      <c r="I72" s="56"/>
    </row>
    <row r="73" spans="1:9" x14ac:dyDescent="0.3">
      <c r="A73" s="56"/>
      <c r="B73" s="58"/>
      <c r="C73" s="56"/>
      <c r="D73" s="56"/>
      <c r="E73" s="56"/>
      <c r="F73" s="56"/>
      <c r="G73" s="56"/>
      <c r="H73" s="56"/>
      <c r="I73" s="56"/>
    </row>
    <row r="74" spans="1:9" x14ac:dyDescent="0.3">
      <c r="A74" s="56"/>
      <c r="B74" s="58"/>
      <c r="C74" s="56"/>
      <c r="D74" s="56"/>
      <c r="E74" s="56"/>
      <c r="F74" s="56"/>
      <c r="G74" s="56"/>
      <c r="H74" s="56"/>
      <c r="I74" s="56"/>
    </row>
    <row r="75" spans="1:9" x14ac:dyDescent="0.3">
      <c r="A75" s="56"/>
      <c r="B75" s="58"/>
      <c r="C75" s="56"/>
      <c r="D75" s="56"/>
      <c r="E75" s="56"/>
      <c r="F75" s="56"/>
      <c r="G75" s="56"/>
      <c r="H75" s="56"/>
      <c r="I75" s="56"/>
    </row>
    <row r="76" spans="1:9" x14ac:dyDescent="0.3">
      <c r="A76" s="56"/>
      <c r="B76" s="58"/>
      <c r="C76" s="56"/>
      <c r="D76" s="56"/>
      <c r="E76" s="56"/>
      <c r="F76" s="56"/>
      <c r="G76" s="56"/>
      <c r="H76" s="56"/>
      <c r="I76" s="56"/>
    </row>
    <row r="77" spans="1:9" x14ac:dyDescent="0.3">
      <c r="A77" s="56"/>
      <c r="B77" s="58"/>
      <c r="C77" s="56"/>
      <c r="D77" s="56"/>
      <c r="E77" s="56"/>
      <c r="F77" s="56"/>
      <c r="G77" s="56"/>
      <c r="H77" s="56"/>
      <c r="I77" s="56"/>
    </row>
    <row r="78" spans="1:9" x14ac:dyDescent="0.3">
      <c r="A78" s="56"/>
      <c r="B78" s="58"/>
      <c r="C78" s="56"/>
      <c r="D78" s="56"/>
      <c r="E78" s="56"/>
      <c r="F78" s="56"/>
      <c r="G78" s="56"/>
      <c r="H78" s="56"/>
      <c r="I78" s="56"/>
    </row>
    <row r="79" spans="1:9" x14ac:dyDescent="0.3">
      <c r="A79" s="56"/>
      <c r="B79" s="58"/>
      <c r="C79" s="56"/>
      <c r="D79" s="56"/>
      <c r="E79" s="56"/>
      <c r="F79" s="56"/>
      <c r="G79" s="56"/>
      <c r="H79" s="56"/>
      <c r="I79" s="56"/>
    </row>
    <row r="80" spans="1:9" x14ac:dyDescent="0.3">
      <c r="A80" s="56"/>
      <c r="B80" s="58"/>
    </row>
  </sheetData>
  <sheetProtection algorithmName="SHA-512" hashValue="gAEoqEqO0xxzY4v/2tF3ZLdOfr9F/lj9jDa3tlADVQ3F4A6SwPdxyfcWW0Umv824aQaaOmkQs8g8I5VSlChn8A==" saltValue="M3y2RCSgqxseGl8kvmKinA==" spinCount="100000" sheet="1" objects="1" scenarios="1" selectLockedCells="1" selectUnlockedCells="1"/>
  <mergeCells count="4">
    <mergeCell ref="A1:B1"/>
    <mergeCell ref="D1:E1"/>
    <mergeCell ref="G1:H1"/>
    <mergeCell ref="L4:W24"/>
  </mergeCells>
  <pageMargins left="0.7" right="0.7" top="0.78740157499999996" bottom="0.78740157499999996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jednotlivci</vt:lpstr>
      <vt:lpstr>štafety</vt:lpstr>
      <vt:lpstr>děti</vt:lpstr>
      <vt:lpstr>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ahoj</dc:creator>
  <cp:lastModifiedBy>David Stárek</cp:lastModifiedBy>
  <cp:lastPrinted>2017-07-13T08:55:34Z</cp:lastPrinted>
  <dcterms:created xsi:type="dcterms:W3CDTF">2017-05-10T19:46:46Z</dcterms:created>
  <dcterms:modified xsi:type="dcterms:W3CDTF">2019-08-05T08:59:48Z</dcterms:modified>
</cp:coreProperties>
</file>